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545" windowWidth="13950" windowHeight="6885" activeTab="0"/>
  </bookViews>
  <sheets>
    <sheet name="Compte de résultat" sheetId="1" r:id="rId1"/>
    <sheet name="Budget prévisionnel " sheetId="2" r:id="rId2"/>
  </sheets>
  <definedNames>
    <definedName name="_xlnm.Print_Area" localSheetId="1">'Budget prévisionnel '!$A$1:$H$85</definedName>
    <definedName name="_xlnm.Print_Area" localSheetId="0">'Compte de résultat'!$A$1:$G$174</definedName>
  </definedNames>
  <calcPr fullCalcOnLoad="1"/>
</workbook>
</file>

<file path=xl/sharedStrings.xml><?xml version="1.0" encoding="utf-8"?>
<sst xmlns="http://schemas.openxmlformats.org/spreadsheetml/2006/main" count="244" uniqueCount="119">
  <si>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</si>
  <si>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</si>
  <si>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</si>
  <si>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</si>
  <si>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</si>
  <si>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</si>
  <si>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</si>
  <si>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Solde créditeur : Excédent</t>
  </si>
  <si>
    <t>Produits d'exploitation</t>
  </si>
  <si>
    <t>Solde débiteur : Déficit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</si>
  <si>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</si>
  <si>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</si>
  <si>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</si>
  <si>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</si>
  <si>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</si>
  <si>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</si>
  <si>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</si>
  <si>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</si>
  <si>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</si>
  <si>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</si>
  <si>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</si>
  <si>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</si>
  <si>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</si>
  <si>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</si>
  <si>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</si>
  <si>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</si>
  <si>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</si>
  <si>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</si>
  <si>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</si>
  <si>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</si>
  <si>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</si>
  <si>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</si>
  <si>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</si>
  <si>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</si>
  <si>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</si>
  <si>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</si>
  <si>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</si>
  <si>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</si>
  <si>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</si>
  <si>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</si>
  <si>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</si>
  <si>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ASSOCIATION :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</si>
  <si>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</si>
  <si>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</si>
  <si>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</si>
  <si>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</si>
  <si>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</si>
  <si>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</si>
  <si>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</si>
  <si>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</si>
  <si>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</si>
  <si>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</si>
  <si>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</si>
  <si>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</si>
  <si>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</si>
  <si>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</si>
  <si>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</si>
  <si>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6110 - Organisations sous-traitées (traiteur, orchestre, ..)</t>
  </si>
  <si>
    <t>6237 - Publications (affiches, programmes, ..)</t>
  </si>
  <si>
    <t>6230 - Relations publiques</t>
  </si>
  <si>
    <t>6260 - Frais postaux et frais de  télécommunications</t>
  </si>
  <si>
    <t>6280 - Frais divers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</si>
  <si>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</si>
  <si>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</si>
  <si>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</si>
  <si>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</si>
  <si>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</si>
  <si>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</si>
  <si>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</si>
  <si>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</si>
  <si>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</si>
  <si>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</si>
  <si>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</si>
  <si>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</si>
  <si>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en euros</t>
  </si>
  <si>
    <t>en %</t>
  </si>
  <si>
    <t>Ecarts</t>
  </si>
  <si>
    <t>Dépenses</t>
  </si>
  <si>
    <t>prévues</t>
  </si>
  <si>
    <t>réalisées</t>
  </si>
  <si>
    <t>Recettes</t>
  </si>
  <si>
    <t>6890 - Engagements à réaliser sur ressources affectées</t>
  </si>
  <si>
    <t>7890 - Report des ressources non utilisées</t>
  </si>
  <si>
    <t>Budget prévisionnel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</si>
  <si>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</si>
  <si>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</si>
  <si>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</si>
  <si>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</si>
  <si>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</si>
  <si>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6234 - Récompenses et cadeaux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</si>
  <si>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</si>
  <si>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</si>
  <si>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</si>
  <si>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</si>
  <si>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</si>
  <si>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</si>
  <si>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</si>
  <si>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7585 - Produits de gestion courante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</si>
  <si>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</si>
  <si>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</si>
  <si>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</si>
  <si>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</si>
  <si>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 xml:space="preserve">                                           Exercice comptable du                 au </t>
  </si>
  <si>
    <t>7418 - Emplois aidés (CNASEA)</t>
  </si>
  <si>
    <t>7419 - Autres ministères</t>
  </si>
  <si>
    <t>7441 - Conseil Régional</t>
  </si>
  <si>
    <t>7442 - Conseil Général</t>
  </si>
  <si>
    <t xml:space="preserve">7443 - Commune </t>
  </si>
  <si>
    <t xml:space="preserve">7445 - Etablissement de coopération intercommunale </t>
  </si>
  <si>
    <t>Charges d'exploitation</t>
  </si>
  <si>
    <t>TOTAL GENERAL</t>
  </si>
  <si>
    <t>Compte de Résultat</t>
  </si>
  <si>
    <t>A = Total des charges directes (Total I + Total II)</t>
  </si>
  <si>
    <t>B = Total des charges indirectes</t>
  </si>
  <si>
    <t>B = Total des Produits indirects</t>
  </si>
  <si>
    <t xml:space="preserve">TOTAL DES PRODUITS (A + B )     </t>
  </si>
  <si>
    <t xml:space="preserve">TOTAL  DES CHARGES (A + B)     </t>
  </si>
  <si>
    <t>A = Total des Produits directs (Total I + Total II)</t>
  </si>
  <si>
    <t>7417 - Ministère chargé des Sports / CNDS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</si>
</sst>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;[Red]0.00"/>
    <numFmt numFmtId="175" formatCode="0.0%"/>
    <numFmt numFmtId="176" formatCode="00000"/>
  </numFmts>
  <fonts count="45">
    <font>
      <sz val="11"/>
      <name val="Times New Roman"/>
      <family val="0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b/>
      <i/>
      <sz val="1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33" borderId="20" xfId="0" applyNumberFormat="1" applyFont="1" applyFill="1" applyBorder="1" applyAlignment="1" applyProtection="1">
      <alignment vertical="center"/>
      <protection hidden="1"/>
    </xf>
    <xf numFmtId="4" fontId="2" fillId="0" borderId="21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right" vertical="center"/>
    </xf>
    <xf numFmtId="4" fontId="3" fillId="34" borderId="28" xfId="0" applyNumberFormat="1" applyFont="1" applyFill="1" applyBorder="1" applyAlignment="1" applyProtection="1">
      <alignment vertical="center"/>
      <protection hidden="1"/>
    </xf>
    <xf numFmtId="4" fontId="3" fillId="0" borderId="29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33" borderId="20" xfId="0" applyNumberFormat="1" applyFont="1" applyFill="1" applyBorder="1" applyAlignment="1" applyProtection="1">
      <alignment vertical="center"/>
      <protection/>
    </xf>
    <xf numFmtId="4" fontId="6" fillId="34" borderId="28" xfId="0" applyNumberFormat="1" applyFont="1" applyFill="1" applyBorder="1" applyAlignment="1" applyProtection="1">
      <alignment vertical="center"/>
      <protection/>
    </xf>
    <xf numFmtId="4" fontId="3" fillId="34" borderId="28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Fill="1" applyBorder="1" applyAlignment="1" applyProtection="1">
      <alignment vertical="center"/>
      <protection hidden="1"/>
    </xf>
    <xf numFmtId="4" fontId="2" fillId="33" borderId="33" xfId="0" applyNumberFormat="1" applyFont="1" applyFill="1" applyBorder="1" applyAlignment="1" applyProtection="1">
      <alignment vertical="center"/>
      <protection hidden="1"/>
    </xf>
    <xf numFmtId="4" fontId="2" fillId="0" borderId="32" xfId="0" applyNumberFormat="1" applyFont="1" applyBorder="1" applyAlignment="1">
      <alignment vertical="center"/>
    </xf>
    <xf numFmtId="4" fontId="2" fillId="33" borderId="33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/>
      <protection hidden="1"/>
    </xf>
    <xf numFmtId="4" fontId="2" fillId="0" borderId="18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Border="1" applyAlignment="1">
      <alignment vertical="center"/>
    </xf>
    <xf numFmtId="4" fontId="3" fillId="0" borderId="31" xfId="0" applyNumberFormat="1" applyFont="1" applyFill="1" applyBorder="1" applyAlignment="1" applyProtection="1">
      <alignment vertical="center"/>
      <protection hidden="1"/>
    </xf>
    <xf numFmtId="4" fontId="3" fillId="0" borderId="25" xfId="0" applyNumberFormat="1" applyFont="1" applyFill="1" applyBorder="1" applyAlignment="1" applyProtection="1">
      <alignment vertical="center"/>
      <protection hidden="1"/>
    </xf>
    <xf numFmtId="0" fontId="0" fillId="0" borderId="25" xfId="0" applyBorder="1" applyAlignment="1">
      <alignment/>
    </xf>
    <xf numFmtId="0" fontId="0" fillId="0" borderId="0" xfId="0" applyBorder="1" applyAlignment="1">
      <alignment vertical="center"/>
    </xf>
    <xf numFmtId="4" fontId="2" fillId="0" borderId="33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" fontId="2" fillId="0" borderId="34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2" fillId="33" borderId="35" xfId="0" applyNumberFormat="1" applyFont="1" applyFill="1" applyBorder="1" applyAlignment="1" applyProtection="1">
      <alignment horizontal="center" vertical="center"/>
      <protection hidden="1"/>
    </xf>
    <xf numFmtId="4" fontId="2" fillId="0" borderId="36" xfId="0" applyNumberFormat="1" applyFont="1" applyFill="1" applyBorder="1" applyAlignment="1" applyProtection="1">
      <alignment horizontal="center" vertical="center"/>
      <protection hidden="1"/>
    </xf>
    <xf numFmtId="4" fontId="2" fillId="0" borderId="34" xfId="0" applyNumberFormat="1" applyFont="1" applyFill="1" applyBorder="1" applyAlignment="1" applyProtection="1">
      <alignment horizontal="center" vertical="center"/>
      <protection hidden="1"/>
    </xf>
    <xf numFmtId="4" fontId="2" fillId="33" borderId="37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38" xfId="0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hidden="1"/>
    </xf>
    <xf numFmtId="4" fontId="2" fillId="0" borderId="35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38" xfId="0" applyNumberFormat="1" applyFont="1" applyFill="1" applyBorder="1" applyAlignment="1" applyProtection="1">
      <alignment horizontal="center" vertical="center"/>
      <protection hidden="1"/>
    </xf>
    <xf numFmtId="4" fontId="3" fillId="33" borderId="35" xfId="0" applyNumberFormat="1" applyFont="1" applyFill="1" applyBorder="1" applyAlignment="1" applyProtection="1">
      <alignment horizontal="center" vertical="center"/>
      <protection hidden="1"/>
    </xf>
    <xf numFmtId="4" fontId="3" fillId="0" borderId="36" xfId="0" applyNumberFormat="1" applyFont="1" applyFill="1" applyBorder="1" applyAlignment="1" applyProtection="1">
      <alignment horizontal="center" vertical="center"/>
      <protection hidden="1"/>
    </xf>
    <xf numFmtId="4" fontId="3" fillId="0" borderId="34" xfId="0" applyNumberFormat="1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35" xfId="0" applyNumberFormat="1" applyFont="1" applyFill="1" applyBorder="1" applyAlignment="1" applyProtection="1">
      <alignment horizontal="center" vertical="center"/>
      <protection hidden="1"/>
    </xf>
    <xf numFmtId="4" fontId="3" fillId="0" borderId="11" xfId="0" applyNumberFormat="1" applyFont="1" applyFill="1" applyBorder="1" applyAlignment="1" applyProtection="1">
      <alignment horizontal="center" vertical="center"/>
      <protection hidden="1"/>
    </xf>
    <xf numFmtId="4" fontId="2" fillId="33" borderId="15" xfId="0" applyNumberFormat="1" applyFont="1" applyFill="1" applyBorder="1" applyAlignment="1" applyProtection="1">
      <alignment vertical="center"/>
      <protection/>
    </xf>
    <xf numFmtId="4" fontId="3" fillId="34" borderId="15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4" fontId="2" fillId="33" borderId="2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4" fontId="3" fillId="0" borderId="38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4" fontId="2" fillId="0" borderId="38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6" xfId="0" applyFont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" fontId="3" fillId="0" borderId="38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4" fontId="3" fillId="35" borderId="28" xfId="0" applyNumberFormat="1" applyFont="1" applyFill="1" applyBorder="1" applyAlignment="1" applyProtection="1">
      <alignment vertical="center"/>
      <protection hidden="1"/>
    </xf>
    <xf numFmtId="4" fontId="6" fillId="35" borderId="28" xfId="0" applyNumberFormat="1" applyFont="1" applyFill="1" applyBorder="1" applyAlignment="1" applyProtection="1">
      <alignment vertical="center"/>
      <protection hidden="1"/>
    </xf>
    <xf numFmtId="4" fontId="3" fillId="35" borderId="28" xfId="0" applyNumberFormat="1" applyFont="1" applyFill="1" applyBorder="1" applyAlignment="1" applyProtection="1">
      <alignment vertical="center"/>
      <protection/>
    </xf>
    <xf numFmtId="4" fontId="3" fillId="35" borderId="15" xfId="0" applyNumberFormat="1" applyFont="1" applyFill="1" applyBorder="1" applyAlignment="1" applyProtection="1">
      <alignment vertical="center"/>
      <protection/>
    </xf>
    <xf numFmtId="4" fontId="6" fillId="35" borderId="28" xfId="0" applyNumberFormat="1" applyFont="1" applyFill="1" applyBorder="1" applyAlignment="1" applyProtection="1">
      <alignment vertical="center"/>
      <protection/>
    </xf>
    <xf numFmtId="4" fontId="2" fillId="0" borderId="39" xfId="0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0" fontId="2" fillId="33" borderId="20" xfId="0" applyNumberFormat="1" applyFont="1" applyFill="1" applyBorder="1" applyAlignment="1" applyProtection="1">
      <alignment horizontal="center" vertical="center"/>
      <protection/>
    </xf>
    <xf numFmtId="10" fontId="2" fillId="0" borderId="17" xfId="0" applyNumberFormat="1" applyFont="1" applyFill="1" applyBorder="1" applyAlignment="1" applyProtection="1">
      <alignment horizontal="center" vertical="center"/>
      <protection/>
    </xf>
    <xf numFmtId="10" fontId="2" fillId="0" borderId="21" xfId="0" applyNumberFormat="1" applyFont="1" applyFill="1" applyBorder="1" applyAlignment="1" applyProtection="1">
      <alignment horizontal="center" vertical="center"/>
      <protection/>
    </xf>
    <xf numFmtId="10" fontId="2" fillId="0" borderId="20" xfId="0" applyNumberFormat="1" applyFont="1" applyFill="1" applyBorder="1" applyAlignment="1" applyProtection="1">
      <alignment horizontal="center" vertical="center"/>
      <protection/>
    </xf>
    <xf numFmtId="10" fontId="2" fillId="0" borderId="28" xfId="0" applyNumberFormat="1" applyFont="1" applyFill="1" applyBorder="1" applyAlignment="1" applyProtection="1">
      <alignment horizontal="center" vertical="center"/>
      <protection/>
    </xf>
    <xf numFmtId="10" fontId="2" fillId="33" borderId="28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6" fillId="34" borderId="14" xfId="0" applyNumberFormat="1" applyFont="1" applyFill="1" applyBorder="1" applyAlignment="1" applyProtection="1">
      <alignment horizontal="center" vertical="center"/>
      <protection hidden="1"/>
    </xf>
    <xf numFmtId="4" fontId="2" fillId="33" borderId="14" xfId="0" applyNumberFormat="1" applyFont="1" applyFill="1" applyBorder="1" applyAlignment="1" applyProtection="1">
      <alignment horizontal="center" vertical="center"/>
      <protection hidden="1"/>
    </xf>
    <xf numFmtId="4" fontId="2" fillId="0" borderId="14" xfId="0" applyNumberFormat="1" applyFont="1" applyFill="1" applyBorder="1" applyAlignment="1" applyProtection="1">
      <alignment horizontal="center" vertical="center"/>
      <protection hidden="1"/>
    </xf>
    <xf numFmtId="4" fontId="3" fillId="34" borderId="14" xfId="0" applyNumberFormat="1" applyFont="1" applyFill="1" applyBorder="1" applyAlignment="1" applyProtection="1">
      <alignment horizontal="center" vertical="center"/>
      <protection hidden="1"/>
    </xf>
    <xf numFmtId="4" fontId="3" fillId="35" borderId="14" xfId="0" applyNumberFormat="1" applyFont="1" applyFill="1" applyBorder="1" applyAlignment="1" applyProtection="1">
      <alignment horizontal="center" vertical="center"/>
      <protection hidden="1"/>
    </xf>
    <xf numFmtId="4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10" fontId="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0" fontId="3" fillId="35" borderId="28" xfId="0" applyNumberFormat="1" applyFont="1" applyFill="1" applyBorder="1" applyAlignment="1" applyProtection="1">
      <alignment horizontal="center" vertical="center"/>
      <protection/>
    </xf>
    <xf numFmtId="4" fontId="3" fillId="35" borderId="35" xfId="0" applyNumberFormat="1" applyFont="1" applyFill="1" applyBorder="1" applyAlignment="1" applyProtection="1">
      <alignment horizontal="center" vertical="center"/>
      <protection hidden="1"/>
    </xf>
    <xf numFmtId="10" fontId="3" fillId="34" borderId="28" xfId="0" applyNumberFormat="1" applyFont="1" applyFill="1" applyBorder="1" applyAlignment="1" applyProtection="1">
      <alignment horizontal="center" vertical="center"/>
      <protection/>
    </xf>
    <xf numFmtId="4" fontId="3" fillId="34" borderId="35" xfId="0" applyNumberFormat="1" applyFont="1" applyFill="1" applyBorder="1" applyAlignment="1" applyProtection="1">
      <alignment horizontal="center" vertical="center"/>
      <protection hidden="1"/>
    </xf>
    <xf numFmtId="4" fontId="6" fillId="35" borderId="14" xfId="0" applyNumberFormat="1" applyFont="1" applyFill="1" applyBorder="1" applyAlignment="1" applyProtection="1">
      <alignment horizontal="center" vertical="center"/>
      <protection hidden="1"/>
    </xf>
    <xf numFmtId="10" fontId="6" fillId="35" borderId="28" xfId="0" applyNumberFormat="1" applyFont="1" applyFill="1" applyBorder="1" applyAlignment="1" applyProtection="1">
      <alignment horizontal="center" vertical="center"/>
      <protection/>
    </xf>
    <xf numFmtId="10" fontId="6" fillId="34" borderId="28" xfId="0" applyNumberFormat="1" applyFont="1" applyFill="1" applyBorder="1" applyAlignment="1" applyProtection="1">
      <alignment horizontal="center" vertical="center"/>
      <protection/>
    </xf>
    <xf numFmtId="10" fontId="6" fillId="0" borderId="28" xfId="0" applyNumberFormat="1" applyFont="1" applyFill="1" applyBorder="1" applyAlignment="1" applyProtection="1">
      <alignment horizontal="center" vertical="center"/>
      <protection/>
    </xf>
    <xf numFmtId="4" fontId="6" fillId="35" borderId="35" xfId="0" applyNumberFormat="1" applyFont="1" applyFill="1" applyBorder="1" applyAlignment="1" applyProtection="1">
      <alignment horizontal="center" vertical="center"/>
      <protection hidden="1"/>
    </xf>
    <xf numFmtId="4" fontId="6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72"/>
  <sheetViews>
    <sheetView showGridLines="0" showZeros="0" tabSelected="1" showOutlineSymbols="0" zoomScale="52" zoomScaleNormal="52" zoomScaleSheetLayoutView="50" zoomScalePageLayoutView="0" workbookViewId="0" topLeftCell="A1">
      <selection activeCell="E33" sqref="E33"/>
    </sheetView>
  </sheetViews>
  <sheetFormatPr defaultColWidth="11.421875" defaultRowHeight="15"/>
  <cols>
    <col min="1" max="1" width="3.57421875" style="94" customWidth="1"/>
    <col min="2" max="2" width="4.140625" style="94" customWidth="1"/>
    <col min="3" max="3" width="79.7109375" style="94" customWidth="1"/>
    <col min="4" max="5" width="24.57421875" style="94" customWidth="1"/>
    <col min="6" max="6" width="24.57421875" style="95" customWidth="1"/>
    <col min="7" max="7" width="24.57421875" style="156" customWidth="1"/>
  </cols>
  <sheetData>
    <row r="1" ht="11.25" customHeight="1" thickBot="1"/>
    <row r="2" ht="42.75" customHeight="1" hidden="1" thickBot="1"/>
    <row r="3" ht="14.25" customHeight="1" hidden="1" thickBot="1"/>
    <row r="4" ht="15.75" hidden="1" thickBot="1"/>
    <row r="5" spans="1:7" ht="43.5" customHeight="1" thickBot="1">
      <c r="A5" s="96" t="s">
        <v>41</v>
      </c>
      <c r="B5" s="97"/>
      <c r="C5" s="98"/>
      <c r="D5" s="97"/>
      <c r="E5" s="97"/>
      <c r="F5" s="99"/>
      <c r="G5" s="189"/>
    </row>
    <row r="6" spans="1:7" ht="33.75" customHeight="1">
      <c r="A6" s="203" t="s">
        <v>111</v>
      </c>
      <c r="B6" s="204"/>
      <c r="C6" s="204"/>
      <c r="D6" s="204"/>
      <c r="E6" s="204"/>
      <c r="F6" s="204"/>
      <c r="G6" s="205"/>
    </row>
    <row r="7" spans="1:7" ht="27.75" customHeight="1" thickBot="1">
      <c r="A7" s="206" t="s">
        <v>102</v>
      </c>
      <c r="B7" s="207"/>
      <c r="C7" s="207"/>
      <c r="D7" s="207"/>
      <c r="E7" s="100"/>
      <c r="F7" s="101"/>
      <c r="G7" s="182"/>
    </row>
    <row r="8" spans="1:7" ht="27.75" customHeight="1">
      <c r="A8" s="200" t="s">
        <v>42</v>
      </c>
      <c r="B8" s="201"/>
      <c r="C8" s="202"/>
      <c r="D8" s="102" t="s">
        <v>77</v>
      </c>
      <c r="E8" s="102" t="s">
        <v>77</v>
      </c>
      <c r="F8" s="186" t="s">
        <v>76</v>
      </c>
      <c r="G8" s="103" t="s">
        <v>76</v>
      </c>
    </row>
    <row r="9" spans="1:7" ht="16.5" customHeight="1" thickBot="1">
      <c r="A9" s="104"/>
      <c r="B9" s="105"/>
      <c r="C9" s="105"/>
      <c r="D9" s="106" t="s">
        <v>78</v>
      </c>
      <c r="E9" s="106" t="s">
        <v>79</v>
      </c>
      <c r="F9" s="187" t="s">
        <v>74</v>
      </c>
      <c r="G9" s="107" t="s">
        <v>75</v>
      </c>
    </row>
    <row r="10" spans="1:7" ht="25.5" customHeight="1" thickBot="1">
      <c r="A10" s="108" t="s">
        <v>109</v>
      </c>
      <c r="B10" s="109"/>
      <c r="C10" s="109"/>
      <c r="D10" s="109"/>
      <c r="E10" s="97"/>
      <c r="F10" s="99"/>
      <c r="G10" s="183"/>
    </row>
    <row r="11" spans="1:7" ht="17.25">
      <c r="A11" s="111"/>
      <c r="B11" s="112" t="s">
        <v>18</v>
      </c>
      <c r="C11" s="109"/>
      <c r="D11" s="42">
        <f>D12+D13+D14+D15+D16+D17+D18</f>
        <v>0</v>
      </c>
      <c r="E11" s="42">
        <f>E12+E13+E14+E15+E16+E17+E18</f>
        <v>0</v>
      </c>
      <c r="F11" s="73">
        <f aca="true" t="shared" si="0" ref="F11:F18">E11-D11</f>
        <v>0</v>
      </c>
      <c r="G11" s="169">
        <f>IF(D11=0,"",F11/D11)</f>
      </c>
    </row>
    <row r="12" spans="1:7" ht="20.25" customHeight="1">
      <c r="A12" s="111"/>
      <c r="B12" s="112"/>
      <c r="C12" s="113" t="s">
        <v>54</v>
      </c>
      <c r="D12" s="10"/>
      <c r="E12" s="10"/>
      <c r="F12" s="74">
        <f t="shared" si="0"/>
        <v>0</v>
      </c>
      <c r="G12" s="170">
        <f aca="true" t="shared" si="1" ref="G12:G75">IF(D12=0,"",F12/D12)</f>
      </c>
    </row>
    <row r="13" spans="1:7" ht="20.25" customHeight="1">
      <c r="A13" s="111"/>
      <c r="B13" s="109"/>
      <c r="C13" s="113" t="s">
        <v>55</v>
      </c>
      <c r="D13" s="10"/>
      <c r="E13" s="10"/>
      <c r="F13" s="74">
        <f t="shared" si="0"/>
        <v>0</v>
      </c>
      <c r="G13" s="170">
        <f t="shared" si="1"/>
      </c>
    </row>
    <row r="14" spans="1:9" ht="20.25" customHeight="1">
      <c r="A14" s="111"/>
      <c r="B14" s="109"/>
      <c r="C14" s="113" t="s">
        <v>56</v>
      </c>
      <c r="D14" s="10"/>
      <c r="E14" s="10"/>
      <c r="F14" s="74">
        <f t="shared" si="0"/>
        <v>0</v>
      </c>
      <c r="G14" s="170">
        <f t="shared" si="1"/>
      </c>
      <c r="I14" s="168"/>
    </row>
    <row r="15" spans="1:7" ht="20.25" customHeight="1">
      <c r="A15" s="111"/>
      <c r="B15" s="109"/>
      <c r="C15" s="113" t="s">
        <v>84</v>
      </c>
      <c r="D15" s="10"/>
      <c r="E15" s="10"/>
      <c r="F15" s="74">
        <f t="shared" si="0"/>
        <v>0</v>
      </c>
      <c r="G15" s="170">
        <f t="shared" si="1"/>
      </c>
    </row>
    <row r="16" spans="1:7" ht="20.25" customHeight="1">
      <c r="A16" s="111"/>
      <c r="B16" s="109"/>
      <c r="C16" s="113" t="s">
        <v>43</v>
      </c>
      <c r="D16" s="10"/>
      <c r="E16" s="10"/>
      <c r="F16" s="74">
        <f t="shared" si="0"/>
        <v>0</v>
      </c>
      <c r="G16" s="170">
        <f t="shared" si="1"/>
      </c>
    </row>
    <row r="17" spans="1:7" ht="20.25" customHeight="1">
      <c r="A17" s="111"/>
      <c r="B17" s="109"/>
      <c r="C17" s="113" t="s">
        <v>44</v>
      </c>
      <c r="D17" s="10"/>
      <c r="E17" s="10"/>
      <c r="F17" s="74">
        <f t="shared" si="0"/>
        <v>0</v>
      </c>
      <c r="G17" s="170">
        <f t="shared" si="1"/>
      </c>
    </row>
    <row r="18" spans="1:7" ht="20.25" customHeight="1" thickBot="1">
      <c r="A18" s="111"/>
      <c r="B18" s="109"/>
      <c r="C18" s="113" t="s">
        <v>45</v>
      </c>
      <c r="D18" s="17"/>
      <c r="E18" s="17"/>
      <c r="F18" s="75">
        <f t="shared" si="0"/>
        <v>0</v>
      </c>
      <c r="G18" s="171">
        <f t="shared" si="1"/>
      </c>
    </row>
    <row r="19" spans="1:7" ht="20.25" customHeight="1" thickBot="1">
      <c r="A19" s="111"/>
      <c r="B19" s="109"/>
      <c r="C19" s="109"/>
      <c r="D19" s="114"/>
      <c r="E19" s="40"/>
      <c r="F19" s="167"/>
      <c r="G19" s="185">
        <f t="shared" si="1"/>
      </c>
    </row>
    <row r="20" spans="1:7" ht="17.25">
      <c r="A20" s="111"/>
      <c r="B20" s="112" t="s">
        <v>85</v>
      </c>
      <c r="C20" s="109"/>
      <c r="D20" s="42">
        <f>D21+D22+D23+D24+D25+D26</f>
        <v>0</v>
      </c>
      <c r="E20" s="42">
        <f>E21+E22+E23+E24+E25+E26</f>
        <v>0</v>
      </c>
      <c r="F20" s="73">
        <f aca="true" t="shared" si="2" ref="F20:F26">E20-D20</f>
        <v>0</v>
      </c>
      <c r="G20" s="169">
        <f t="shared" si="1"/>
      </c>
    </row>
    <row r="21" spans="1:7" ht="20.25" customHeight="1">
      <c r="A21" s="111"/>
      <c r="B21" s="109"/>
      <c r="C21" s="113" t="s">
        <v>57</v>
      </c>
      <c r="D21" s="10"/>
      <c r="E21" s="10"/>
      <c r="F21" s="74">
        <f t="shared" si="2"/>
        <v>0</v>
      </c>
      <c r="G21" s="170">
        <f t="shared" si="1"/>
      </c>
    </row>
    <row r="22" spans="1:7" ht="20.25" customHeight="1">
      <c r="A22" s="111"/>
      <c r="B22" s="109"/>
      <c r="C22" s="113" t="s">
        <v>15</v>
      </c>
      <c r="D22" s="10"/>
      <c r="E22" s="10"/>
      <c r="F22" s="74">
        <f t="shared" si="2"/>
        <v>0</v>
      </c>
      <c r="G22" s="170">
        <f t="shared" si="1"/>
      </c>
    </row>
    <row r="23" spans="1:7" ht="20.25" customHeight="1">
      <c r="A23" s="111"/>
      <c r="B23" s="109"/>
      <c r="C23" s="113" t="s">
        <v>87</v>
      </c>
      <c r="D23" s="10"/>
      <c r="E23" s="10"/>
      <c r="F23" s="74">
        <f t="shared" si="2"/>
        <v>0</v>
      </c>
      <c r="G23" s="170">
        <f t="shared" si="1"/>
      </c>
    </row>
    <row r="24" spans="1:7" ht="20.25" customHeight="1">
      <c r="A24" s="111"/>
      <c r="B24" s="109"/>
      <c r="C24" s="113" t="s">
        <v>46</v>
      </c>
      <c r="D24" s="10"/>
      <c r="E24" s="10"/>
      <c r="F24" s="74">
        <f t="shared" si="2"/>
        <v>0</v>
      </c>
      <c r="G24" s="170">
        <f t="shared" si="1"/>
      </c>
    </row>
    <row r="25" spans="1:7" ht="20.25" customHeight="1">
      <c r="A25" s="111"/>
      <c r="B25" s="109"/>
      <c r="C25" s="113" t="s">
        <v>11</v>
      </c>
      <c r="D25" s="10"/>
      <c r="E25" s="12"/>
      <c r="F25" s="74">
        <f t="shared" si="2"/>
        <v>0</v>
      </c>
      <c r="G25" s="170">
        <f t="shared" si="1"/>
      </c>
    </row>
    <row r="26" spans="1:7" ht="20.25" customHeight="1" thickBot="1">
      <c r="A26" s="111"/>
      <c r="B26" s="109"/>
      <c r="C26" s="113" t="s">
        <v>95</v>
      </c>
      <c r="D26" s="69"/>
      <c r="E26" s="17"/>
      <c r="F26" s="75">
        <f t="shared" si="2"/>
        <v>0</v>
      </c>
      <c r="G26" s="171">
        <f t="shared" si="1"/>
      </c>
    </row>
    <row r="27" spans="1:7" ht="21" customHeight="1" thickBot="1">
      <c r="A27" s="111"/>
      <c r="B27" s="109"/>
      <c r="C27" s="115"/>
      <c r="D27" s="40"/>
      <c r="E27" s="40"/>
      <c r="F27" s="167"/>
      <c r="G27" s="185">
        <f t="shared" si="1"/>
      </c>
    </row>
    <row r="28" spans="1:7" ht="17.25">
      <c r="A28" s="111"/>
      <c r="B28" s="112" t="s">
        <v>86</v>
      </c>
      <c r="C28" s="116"/>
      <c r="D28" s="42">
        <f>D29+D30+D31+D32+D33+D34+D35+D36+D37+D38+D39+D40+D41</f>
        <v>0</v>
      </c>
      <c r="E28" s="42">
        <f>E29+E30+E31+E32+E33+E34+E35+E36+E37+E38+E39+E40+E41</f>
        <v>0</v>
      </c>
      <c r="F28" s="73">
        <f aca="true" t="shared" si="3" ref="F28:F41">E28-D28</f>
        <v>0</v>
      </c>
      <c r="G28" s="169">
        <f t="shared" si="1"/>
      </c>
    </row>
    <row r="29" spans="1:7" ht="20.25" customHeight="1">
      <c r="A29" s="111"/>
      <c r="B29" s="109"/>
      <c r="C29" s="113" t="s">
        <v>88</v>
      </c>
      <c r="D29" s="10"/>
      <c r="E29" s="10"/>
      <c r="F29" s="166">
        <f t="shared" si="3"/>
        <v>0</v>
      </c>
      <c r="G29" s="170">
        <f t="shared" si="1"/>
      </c>
    </row>
    <row r="30" spans="1:7" ht="20.25" customHeight="1">
      <c r="A30" s="111"/>
      <c r="B30" s="109"/>
      <c r="C30" s="113" t="s">
        <v>47</v>
      </c>
      <c r="D30" s="10"/>
      <c r="E30" s="10"/>
      <c r="F30" s="74">
        <f t="shared" si="3"/>
        <v>0</v>
      </c>
      <c r="G30" s="170">
        <f t="shared" si="1"/>
      </c>
    </row>
    <row r="31" spans="1:7" ht="20.25" customHeight="1">
      <c r="A31" s="111"/>
      <c r="B31" s="109"/>
      <c r="C31" s="113" t="s">
        <v>59</v>
      </c>
      <c r="D31" s="10"/>
      <c r="E31" s="10"/>
      <c r="F31" s="74">
        <f t="shared" si="3"/>
        <v>0</v>
      </c>
      <c r="G31" s="170">
        <f t="shared" si="1"/>
      </c>
    </row>
    <row r="32" spans="1:7" ht="20.25" customHeight="1">
      <c r="A32" s="111"/>
      <c r="B32" s="109"/>
      <c r="C32" s="113" t="s">
        <v>70</v>
      </c>
      <c r="D32" s="10"/>
      <c r="E32" s="10"/>
      <c r="F32" s="74">
        <f t="shared" si="3"/>
        <v>0</v>
      </c>
      <c r="G32" s="170">
        <f t="shared" si="1"/>
      </c>
    </row>
    <row r="33" spans="1:7" ht="20.25" customHeight="1">
      <c r="A33" s="111"/>
      <c r="B33" s="109"/>
      <c r="C33" s="113" t="s">
        <v>89</v>
      </c>
      <c r="D33" s="10"/>
      <c r="E33" s="10"/>
      <c r="F33" s="74">
        <f t="shared" si="3"/>
        <v>0</v>
      </c>
      <c r="G33" s="170">
        <f t="shared" si="1"/>
      </c>
    </row>
    <row r="34" spans="1:7" ht="20.25" customHeight="1">
      <c r="A34" s="111"/>
      <c r="B34" s="109"/>
      <c r="C34" s="113" t="s">
        <v>58</v>
      </c>
      <c r="D34" s="10"/>
      <c r="E34" s="10"/>
      <c r="F34" s="74">
        <f t="shared" si="3"/>
        <v>0</v>
      </c>
      <c r="G34" s="170">
        <f t="shared" si="1"/>
      </c>
    </row>
    <row r="35" spans="1:7" ht="20.25" customHeight="1">
      <c r="A35" s="111"/>
      <c r="B35" s="109"/>
      <c r="C35" s="113" t="s">
        <v>1</v>
      </c>
      <c r="D35" s="10"/>
      <c r="E35" s="10"/>
      <c r="F35" s="74">
        <f t="shared" si="3"/>
        <v>0</v>
      </c>
      <c r="G35" s="170">
        <f t="shared" si="1"/>
      </c>
    </row>
    <row r="36" spans="1:7" ht="20.25" customHeight="1">
      <c r="A36" s="111"/>
      <c r="B36" s="109"/>
      <c r="C36" s="113" t="s">
        <v>2</v>
      </c>
      <c r="D36" s="10"/>
      <c r="E36" s="10"/>
      <c r="F36" s="74">
        <f t="shared" si="3"/>
        <v>0</v>
      </c>
      <c r="G36" s="170">
        <f t="shared" si="1"/>
      </c>
    </row>
    <row r="37" spans="1:7" ht="20.25" customHeight="1">
      <c r="A37" s="111"/>
      <c r="B37" s="109"/>
      <c r="C37" s="113" t="s">
        <v>3</v>
      </c>
      <c r="D37" s="10"/>
      <c r="E37" s="10"/>
      <c r="F37" s="74">
        <f t="shared" si="3"/>
        <v>0</v>
      </c>
      <c r="G37" s="170">
        <f t="shared" si="1"/>
      </c>
    </row>
    <row r="38" spans="1:7" ht="20.25" customHeight="1">
      <c r="A38" s="111"/>
      <c r="B38" s="109"/>
      <c r="C38" s="113" t="s">
        <v>90</v>
      </c>
      <c r="D38" s="10"/>
      <c r="E38" s="10"/>
      <c r="F38" s="74">
        <f t="shared" si="3"/>
        <v>0</v>
      </c>
      <c r="G38" s="170">
        <f t="shared" si="1"/>
      </c>
    </row>
    <row r="39" spans="1:7" ht="20.25" customHeight="1">
      <c r="A39" s="111"/>
      <c r="B39" s="109"/>
      <c r="C39" s="113" t="s">
        <v>60</v>
      </c>
      <c r="D39" s="10"/>
      <c r="E39" s="10"/>
      <c r="F39" s="74">
        <f t="shared" si="3"/>
        <v>0</v>
      </c>
      <c r="G39" s="170">
        <f t="shared" si="1"/>
      </c>
    </row>
    <row r="40" spans="1:7" ht="20.25" customHeight="1">
      <c r="A40" s="111"/>
      <c r="B40" s="109"/>
      <c r="C40" s="113" t="s">
        <v>12</v>
      </c>
      <c r="D40" s="10"/>
      <c r="E40" s="10"/>
      <c r="F40" s="74">
        <f t="shared" si="3"/>
        <v>0</v>
      </c>
      <c r="G40" s="170">
        <f t="shared" si="1"/>
      </c>
    </row>
    <row r="41" spans="1:7" ht="20.25" customHeight="1" thickBot="1">
      <c r="A41" s="111"/>
      <c r="B41" s="109"/>
      <c r="C41" s="113" t="s">
        <v>61</v>
      </c>
      <c r="D41" s="17"/>
      <c r="E41" s="17"/>
      <c r="F41" s="75">
        <f t="shared" si="3"/>
        <v>0</v>
      </c>
      <c r="G41" s="171">
        <f t="shared" si="1"/>
      </c>
    </row>
    <row r="42" spans="1:7" ht="18.75" customHeight="1" thickBot="1">
      <c r="A42" s="111"/>
      <c r="B42" s="109"/>
      <c r="C42" s="109"/>
      <c r="D42" s="40"/>
      <c r="E42" s="40"/>
      <c r="F42" s="81"/>
      <c r="G42" s="185">
        <f t="shared" si="1"/>
      </c>
    </row>
    <row r="43" spans="1:7" ht="17.25">
      <c r="A43" s="111"/>
      <c r="B43" s="112" t="s">
        <v>19</v>
      </c>
      <c r="C43" s="109"/>
      <c r="D43" s="90">
        <f>D44</f>
        <v>0</v>
      </c>
      <c r="E43" s="90">
        <f>E44</f>
        <v>0</v>
      </c>
      <c r="F43" s="76">
        <f>E43-D43</f>
        <v>0</v>
      </c>
      <c r="G43" s="169">
        <f t="shared" si="1"/>
      </c>
    </row>
    <row r="44" spans="1:7" ht="20.25" customHeight="1" thickBot="1">
      <c r="A44" s="111"/>
      <c r="B44" s="109"/>
      <c r="C44" s="113" t="s">
        <v>62</v>
      </c>
      <c r="D44" s="17"/>
      <c r="E44" s="17"/>
      <c r="F44" s="75">
        <f>E44-D44</f>
        <v>0</v>
      </c>
      <c r="G44" s="171">
        <f t="shared" si="1"/>
      </c>
    </row>
    <row r="45" spans="1:8" ht="18.75" customHeight="1" thickBot="1">
      <c r="A45" s="111"/>
      <c r="B45" s="109"/>
      <c r="C45" s="109"/>
      <c r="D45" s="40"/>
      <c r="E45" s="40"/>
      <c r="F45" s="81"/>
      <c r="G45" s="185">
        <f t="shared" si="1"/>
      </c>
      <c r="H45" s="68"/>
    </row>
    <row r="46" spans="1:7" ht="17.25">
      <c r="A46" s="111"/>
      <c r="B46" s="112" t="s">
        <v>20</v>
      </c>
      <c r="C46" s="109"/>
      <c r="D46" s="42">
        <f>D47+D48+D49</f>
        <v>0</v>
      </c>
      <c r="E46" s="42">
        <f>E47+E48+E49</f>
        <v>0</v>
      </c>
      <c r="F46" s="73">
        <f>E46-D46</f>
        <v>0</v>
      </c>
      <c r="G46" s="169">
        <f t="shared" si="1"/>
      </c>
    </row>
    <row r="47" spans="1:7" ht="20.25" customHeight="1">
      <c r="A47" s="111"/>
      <c r="B47" s="109"/>
      <c r="C47" s="113" t="s">
        <v>48</v>
      </c>
      <c r="D47" s="10"/>
      <c r="E47" s="10"/>
      <c r="F47" s="74">
        <f>E47-D47</f>
        <v>0</v>
      </c>
      <c r="G47" s="170">
        <f t="shared" si="1"/>
      </c>
    </row>
    <row r="48" spans="1:7" ht="20.25" customHeight="1">
      <c r="A48" s="111"/>
      <c r="B48" s="109"/>
      <c r="C48" s="113" t="s">
        <v>63</v>
      </c>
      <c r="D48" s="10"/>
      <c r="E48" s="10"/>
      <c r="F48" s="74">
        <f>E48-D48</f>
        <v>0</v>
      </c>
      <c r="G48" s="170">
        <f t="shared" si="1"/>
      </c>
    </row>
    <row r="49" spans="1:7" ht="20.25" customHeight="1" thickBot="1">
      <c r="A49" s="111"/>
      <c r="B49" s="109"/>
      <c r="C49" s="113" t="s">
        <v>10</v>
      </c>
      <c r="D49" s="17"/>
      <c r="E49" s="17"/>
      <c r="F49" s="75">
        <f>E49-D49</f>
        <v>0</v>
      </c>
      <c r="G49" s="171">
        <f t="shared" si="1"/>
      </c>
    </row>
    <row r="50" spans="1:7" ht="19.5" customHeight="1" thickBot="1">
      <c r="A50" s="111"/>
      <c r="B50" s="109"/>
      <c r="C50" s="109"/>
      <c r="D50" s="40"/>
      <c r="E50" s="40"/>
      <c r="F50" s="72"/>
      <c r="G50" s="185">
        <f t="shared" si="1"/>
      </c>
    </row>
    <row r="51" spans="1:7" ht="17.25">
      <c r="A51" s="111"/>
      <c r="B51" s="112" t="s">
        <v>22</v>
      </c>
      <c r="C51" s="109"/>
      <c r="D51" s="42">
        <f>D52+D53+D54+D55+D56+D57</f>
        <v>0</v>
      </c>
      <c r="E51" s="42">
        <f>E52+E53+E54+E55+E56+E57</f>
        <v>0</v>
      </c>
      <c r="F51" s="73">
        <f aca="true" t="shared" si="4" ref="F51:F57">E51-D51</f>
        <v>0</v>
      </c>
      <c r="G51" s="169">
        <f t="shared" si="1"/>
      </c>
    </row>
    <row r="52" spans="1:7" ht="20.25" customHeight="1">
      <c r="A52" s="111"/>
      <c r="B52" s="112"/>
      <c r="C52" s="113" t="s">
        <v>64</v>
      </c>
      <c r="D52" s="10"/>
      <c r="E52" s="10"/>
      <c r="F52" s="74">
        <f t="shared" si="4"/>
        <v>0</v>
      </c>
      <c r="G52" s="170">
        <f t="shared" si="1"/>
      </c>
    </row>
    <row r="53" spans="1:7" ht="20.25" customHeight="1">
      <c r="A53" s="111"/>
      <c r="B53" s="109"/>
      <c r="C53" s="113" t="s">
        <v>50</v>
      </c>
      <c r="D53" s="10"/>
      <c r="E53" s="10"/>
      <c r="F53" s="74">
        <f t="shared" si="4"/>
        <v>0</v>
      </c>
      <c r="G53" s="170">
        <f t="shared" si="1"/>
      </c>
    </row>
    <row r="54" spans="1:7" ht="20.25" customHeight="1">
      <c r="A54" s="111"/>
      <c r="B54" s="109"/>
      <c r="C54" s="113" t="s">
        <v>31</v>
      </c>
      <c r="D54" s="10"/>
      <c r="E54" s="10"/>
      <c r="F54" s="74">
        <f t="shared" si="4"/>
        <v>0</v>
      </c>
      <c r="G54" s="170">
        <f t="shared" si="1"/>
      </c>
    </row>
    <row r="55" spans="1:7" ht="20.25" customHeight="1">
      <c r="A55" s="111"/>
      <c r="B55" s="109"/>
      <c r="C55" s="113" t="s">
        <v>91</v>
      </c>
      <c r="D55" s="10"/>
      <c r="E55" s="10"/>
      <c r="F55" s="74">
        <f t="shared" si="4"/>
        <v>0</v>
      </c>
      <c r="G55" s="170">
        <f t="shared" si="1"/>
      </c>
    </row>
    <row r="56" spans="1:7" ht="20.25" customHeight="1">
      <c r="A56" s="111"/>
      <c r="B56" s="109"/>
      <c r="C56" s="113" t="s">
        <v>99</v>
      </c>
      <c r="D56" s="10"/>
      <c r="E56" s="10"/>
      <c r="F56" s="74">
        <f t="shared" si="4"/>
        <v>0</v>
      </c>
      <c r="G56" s="170">
        <f t="shared" si="1"/>
      </c>
    </row>
    <row r="57" spans="1:7" ht="20.25" customHeight="1" thickBot="1">
      <c r="A57" s="111"/>
      <c r="B57" s="109"/>
      <c r="C57" s="113" t="s">
        <v>98</v>
      </c>
      <c r="D57" s="17"/>
      <c r="E57" s="17"/>
      <c r="F57" s="75">
        <f t="shared" si="4"/>
        <v>0</v>
      </c>
      <c r="G57" s="171">
        <f t="shared" si="1"/>
      </c>
    </row>
    <row r="58" spans="1:7" ht="21" customHeight="1" thickBot="1">
      <c r="A58" s="111"/>
      <c r="B58" s="109"/>
      <c r="C58" s="109"/>
      <c r="D58" s="40"/>
      <c r="E58" s="40"/>
      <c r="F58" s="72"/>
      <c r="G58" s="185">
        <f t="shared" si="1"/>
      </c>
    </row>
    <row r="59" spans="1:7" ht="17.25">
      <c r="A59" s="117"/>
      <c r="B59" s="112" t="s">
        <v>29</v>
      </c>
      <c r="C59" s="109"/>
      <c r="D59" s="42">
        <f>D60+D61</f>
        <v>0</v>
      </c>
      <c r="E59" s="42">
        <f>E60+E61</f>
        <v>0</v>
      </c>
      <c r="F59" s="73">
        <f>E59-D59</f>
        <v>0</v>
      </c>
      <c r="G59" s="169">
        <f t="shared" si="1"/>
      </c>
    </row>
    <row r="60" spans="1:7" ht="20.25" customHeight="1">
      <c r="A60" s="111"/>
      <c r="B60" s="109"/>
      <c r="C60" s="113" t="s">
        <v>4</v>
      </c>
      <c r="D60" s="10"/>
      <c r="E60" s="10"/>
      <c r="F60" s="74">
        <f>E60-D60</f>
        <v>0</v>
      </c>
      <c r="G60" s="170">
        <f t="shared" si="1"/>
      </c>
    </row>
    <row r="61" spans="1:7" ht="20.25" customHeight="1" thickBot="1">
      <c r="A61" s="111"/>
      <c r="B61" s="109"/>
      <c r="C61" s="113" t="s">
        <v>65</v>
      </c>
      <c r="D61" s="17"/>
      <c r="E61" s="17"/>
      <c r="F61" s="75">
        <f>E61-D61</f>
        <v>0</v>
      </c>
      <c r="G61" s="171">
        <f t="shared" si="1"/>
      </c>
    </row>
    <row r="62" spans="1:7" ht="12.75" customHeight="1" thickBot="1">
      <c r="A62" s="111"/>
      <c r="B62" s="109"/>
      <c r="C62" s="118"/>
      <c r="D62" s="119"/>
      <c r="E62" s="119"/>
      <c r="F62" s="77"/>
      <c r="G62" s="185">
        <f t="shared" si="1"/>
      </c>
    </row>
    <row r="63" spans="1:7" ht="24" customHeight="1" thickBot="1">
      <c r="A63" s="111"/>
      <c r="B63" s="109"/>
      <c r="C63" s="121" t="s">
        <v>5</v>
      </c>
      <c r="D63" s="44">
        <f>D11+D20+D28+D43+D46+D51+D59</f>
        <v>0</v>
      </c>
      <c r="E63" s="44">
        <f>E11+E20+E28+E43+E46+E51+E59</f>
        <v>0</v>
      </c>
      <c r="F63" s="193">
        <f>E63-D63</f>
        <v>0</v>
      </c>
      <c r="G63" s="192">
        <f t="shared" si="1"/>
      </c>
    </row>
    <row r="64" spans="1:7" s="20" customFormat="1" ht="12" customHeight="1">
      <c r="A64" s="111"/>
      <c r="B64" s="109"/>
      <c r="C64" s="118"/>
      <c r="D64" s="122"/>
      <c r="E64" s="122"/>
      <c r="F64" s="123"/>
      <c r="G64" s="185">
        <f t="shared" si="1"/>
      </c>
    </row>
    <row r="65" spans="1:7" s="20" customFormat="1" ht="3.75" customHeight="1" thickBot="1">
      <c r="A65" s="111"/>
      <c r="B65" s="109"/>
      <c r="C65" s="118"/>
      <c r="D65" s="124"/>
      <c r="E65" s="124"/>
      <c r="F65" s="81"/>
      <c r="G65" s="185">
        <f t="shared" si="1"/>
      </c>
    </row>
    <row r="66" spans="1:7" ht="17.25">
      <c r="A66" s="117"/>
      <c r="B66" s="112" t="s">
        <v>30</v>
      </c>
      <c r="C66" s="110"/>
      <c r="D66" s="42">
        <f>D67+D68</f>
        <v>0</v>
      </c>
      <c r="E66" s="42">
        <f>E67+E68</f>
        <v>0</v>
      </c>
      <c r="F66" s="73">
        <f>E66-D66</f>
        <v>0</v>
      </c>
      <c r="G66" s="172">
        <f t="shared" si="1"/>
      </c>
    </row>
    <row r="67" spans="1:7" ht="20.25" customHeight="1">
      <c r="A67" s="111"/>
      <c r="B67" s="109"/>
      <c r="C67" s="113" t="s">
        <v>51</v>
      </c>
      <c r="D67" s="12"/>
      <c r="E67" s="12">
        <v>0</v>
      </c>
      <c r="F67" s="175">
        <f>E67-D67</f>
        <v>0</v>
      </c>
      <c r="G67" s="170">
        <f t="shared" si="1"/>
      </c>
    </row>
    <row r="68" spans="1:7" ht="20.25" customHeight="1" thickBot="1">
      <c r="A68" s="111"/>
      <c r="B68" s="109"/>
      <c r="C68" s="113" t="s">
        <v>66</v>
      </c>
      <c r="D68" s="17"/>
      <c r="E68" s="17"/>
      <c r="F68" s="75">
        <f>E68-D68</f>
        <v>0</v>
      </c>
      <c r="G68" s="171">
        <f t="shared" si="1"/>
      </c>
    </row>
    <row r="69" spans="1:7" ht="18" thickBot="1">
      <c r="A69" s="111"/>
      <c r="B69" s="109"/>
      <c r="C69" s="109"/>
      <c r="D69" s="40"/>
      <c r="E69" s="40"/>
      <c r="F69" s="72"/>
      <c r="G69" s="185">
        <f t="shared" si="1"/>
      </c>
    </row>
    <row r="70" spans="1:7" ht="17.25">
      <c r="A70" s="111"/>
      <c r="B70" s="112" t="s">
        <v>21</v>
      </c>
      <c r="C70" s="109"/>
      <c r="D70" s="42">
        <f>D71+D72</f>
        <v>0</v>
      </c>
      <c r="E70" s="42">
        <f>E71+E72</f>
        <v>0</v>
      </c>
      <c r="F70" s="73">
        <f>E70-D70</f>
        <v>0</v>
      </c>
      <c r="G70" s="169">
        <f t="shared" si="1"/>
      </c>
    </row>
    <row r="71" spans="1:7" ht="20.25" customHeight="1">
      <c r="A71" s="111"/>
      <c r="B71" s="112"/>
      <c r="C71" s="113" t="s">
        <v>49</v>
      </c>
      <c r="D71" s="10"/>
      <c r="E71" s="10"/>
      <c r="F71" s="74">
        <f>E71-D71</f>
        <v>0</v>
      </c>
      <c r="G71" s="170">
        <f t="shared" si="1"/>
      </c>
    </row>
    <row r="72" spans="1:7" ht="20.25" customHeight="1" thickBot="1">
      <c r="A72" s="111"/>
      <c r="B72" s="109"/>
      <c r="C72" s="113" t="s">
        <v>81</v>
      </c>
      <c r="D72" s="17"/>
      <c r="E72" s="17"/>
      <c r="F72" s="75">
        <f>E72-D72</f>
        <v>0</v>
      </c>
      <c r="G72" s="171">
        <f t="shared" si="1"/>
      </c>
    </row>
    <row r="73" spans="1:7" ht="12.75" customHeight="1" thickBot="1">
      <c r="A73" s="111"/>
      <c r="B73" s="109"/>
      <c r="C73" s="109"/>
      <c r="D73" s="114"/>
      <c r="E73" s="40"/>
      <c r="F73" s="72"/>
      <c r="G73" s="185">
        <f t="shared" si="1"/>
      </c>
    </row>
    <row r="74" spans="1:7" ht="26.25" customHeight="1" thickBot="1">
      <c r="A74" s="111"/>
      <c r="B74" s="109"/>
      <c r="C74" s="121" t="s">
        <v>6</v>
      </c>
      <c r="D74" s="44">
        <f>D66+D70</f>
        <v>0</v>
      </c>
      <c r="E74" s="44">
        <f>E66+E70</f>
        <v>0</v>
      </c>
      <c r="F74" s="179">
        <f>E74-D74</f>
        <v>0</v>
      </c>
      <c r="G74" s="192">
        <f t="shared" si="1"/>
      </c>
    </row>
    <row r="75" spans="1:7" ht="23.25" customHeight="1" thickBot="1">
      <c r="A75" s="111"/>
      <c r="B75" s="109"/>
      <c r="C75" s="118"/>
      <c r="D75" s="158"/>
      <c r="E75" s="158"/>
      <c r="F75" s="72"/>
      <c r="G75" s="185">
        <f t="shared" si="1"/>
      </c>
    </row>
    <row r="76" spans="1:7" ht="29.25" customHeight="1" thickBot="1">
      <c r="A76" s="111"/>
      <c r="B76" s="109"/>
      <c r="C76" s="159" t="s">
        <v>112</v>
      </c>
      <c r="D76" s="163">
        <f>D63+D74</f>
        <v>0</v>
      </c>
      <c r="E76" s="163">
        <f>E63+E74</f>
        <v>0</v>
      </c>
      <c r="F76" s="180">
        <f>E76-D76</f>
        <v>0</v>
      </c>
      <c r="G76" s="190">
        <f aca="true" t="shared" si="5" ref="G76:G87">IF(D76=0,"",F76/D76)</f>
      </c>
    </row>
    <row r="77" spans="1:7" ht="26.25" customHeight="1" thickBot="1">
      <c r="A77" s="111"/>
      <c r="B77" s="112" t="s">
        <v>33</v>
      </c>
      <c r="C77" s="118"/>
      <c r="D77" s="124"/>
      <c r="E77" s="124"/>
      <c r="F77" s="72"/>
      <c r="G77" s="185">
        <f t="shared" si="5"/>
      </c>
    </row>
    <row r="78" spans="1:7" ht="20.25" customHeight="1">
      <c r="A78" s="111"/>
      <c r="B78" s="109"/>
      <c r="C78" s="125" t="s">
        <v>35</v>
      </c>
      <c r="D78" s="41"/>
      <c r="E78" s="41"/>
      <c r="F78" s="80">
        <f>E78-D78</f>
        <v>0</v>
      </c>
      <c r="G78" s="172">
        <f t="shared" si="5"/>
      </c>
    </row>
    <row r="79" spans="1:7" ht="20.25" customHeight="1">
      <c r="A79" s="111"/>
      <c r="B79" s="109"/>
      <c r="C79" s="125" t="s">
        <v>36</v>
      </c>
      <c r="D79" s="10"/>
      <c r="E79" s="10"/>
      <c r="F79" s="74">
        <f>E79-D79</f>
        <v>0</v>
      </c>
      <c r="G79" s="170">
        <f t="shared" si="5"/>
      </c>
    </row>
    <row r="80" spans="1:7" ht="20.25" customHeight="1" thickBot="1">
      <c r="A80" s="111"/>
      <c r="B80" s="109"/>
      <c r="C80" s="125" t="s">
        <v>37</v>
      </c>
      <c r="D80" s="17"/>
      <c r="E80" s="17"/>
      <c r="F80" s="75">
        <f>E80-D80</f>
        <v>0</v>
      </c>
      <c r="G80" s="171">
        <f t="shared" si="5"/>
      </c>
    </row>
    <row r="81" spans="1:7" ht="12" customHeight="1" thickBot="1">
      <c r="A81" s="111"/>
      <c r="B81" s="109"/>
      <c r="C81" s="126"/>
      <c r="D81" s="67"/>
      <c r="E81" s="67"/>
      <c r="F81" s="77"/>
      <c r="G81" s="185">
        <f t="shared" si="5"/>
      </c>
    </row>
    <row r="82" spans="1:7" ht="28.5" customHeight="1" thickBot="1">
      <c r="A82" s="111"/>
      <c r="B82" s="109"/>
      <c r="C82" s="159" t="s">
        <v>113</v>
      </c>
      <c r="D82" s="163">
        <f>D80+D79+D78</f>
        <v>0</v>
      </c>
      <c r="E82" s="164">
        <f>E80+E79+E78</f>
        <v>0</v>
      </c>
      <c r="F82" s="191">
        <f>E82-D82</f>
        <v>0</v>
      </c>
      <c r="G82" s="190">
        <f t="shared" si="5"/>
      </c>
    </row>
    <row r="83" spans="1:7" ht="15.75" customHeight="1" thickBot="1">
      <c r="A83" s="111"/>
      <c r="B83" s="109"/>
      <c r="C83" s="109"/>
      <c r="D83" s="67"/>
      <c r="E83" s="127"/>
      <c r="F83" s="79"/>
      <c r="G83" s="185">
        <f t="shared" si="5"/>
      </c>
    </row>
    <row r="84" spans="1:7" ht="39.75" customHeight="1" thickBot="1">
      <c r="A84" s="111"/>
      <c r="B84" s="109"/>
      <c r="C84" s="128" t="s">
        <v>116</v>
      </c>
      <c r="D84" s="165">
        <f>D76+D82</f>
        <v>0</v>
      </c>
      <c r="E84" s="165">
        <f>E76+E82</f>
        <v>0</v>
      </c>
      <c r="F84" s="198">
        <f>E84-D84</f>
        <v>0</v>
      </c>
      <c r="G84" s="195">
        <f t="shared" si="5"/>
      </c>
    </row>
    <row r="85" spans="1:7" ht="19.5" customHeight="1" thickBot="1">
      <c r="A85" s="111"/>
      <c r="B85" s="109"/>
      <c r="C85" s="129"/>
      <c r="D85" s="130"/>
      <c r="E85" s="130"/>
      <c r="F85" s="79"/>
      <c r="G85" s="185">
        <f t="shared" si="5"/>
      </c>
    </row>
    <row r="86" spans="1:7" ht="27" customHeight="1" thickBot="1">
      <c r="A86" s="111"/>
      <c r="B86" s="109"/>
      <c r="C86" s="129" t="s">
        <v>7</v>
      </c>
      <c r="D86" s="92">
        <f>IF(D168&gt;D84,D168-D84,0)</f>
        <v>0</v>
      </c>
      <c r="E86" s="92">
        <f>IF(E168&gt;E84,E168-E84,0)</f>
        <v>0</v>
      </c>
      <c r="F86" s="199">
        <f>E86-D86</f>
        <v>0</v>
      </c>
      <c r="G86" s="197">
        <f t="shared" si="5"/>
      </c>
    </row>
    <row r="87" spans="1:7" ht="36.75" customHeight="1" thickBot="1">
      <c r="A87" s="104"/>
      <c r="B87" s="105"/>
      <c r="C87" s="131" t="s">
        <v>110</v>
      </c>
      <c r="D87" s="43">
        <f>D84+D86</f>
        <v>0</v>
      </c>
      <c r="E87" s="43">
        <f>E84+E86</f>
        <v>0</v>
      </c>
      <c r="F87" s="176">
        <f>E87-D87</f>
        <v>0</v>
      </c>
      <c r="G87" s="196">
        <f t="shared" si="5"/>
      </c>
    </row>
    <row r="88" spans="1:7" s="20" customFormat="1" ht="37.5" customHeight="1">
      <c r="A88" s="208"/>
      <c r="B88" s="208"/>
      <c r="C88" s="208"/>
      <c r="D88" s="100"/>
      <c r="E88" s="100"/>
      <c r="F88" s="101"/>
      <c r="G88" s="81"/>
    </row>
    <row r="89" spans="1:7" s="20" customFormat="1" ht="51" customHeight="1">
      <c r="A89" s="136"/>
      <c r="B89" s="155"/>
      <c r="C89" s="155"/>
      <c r="D89" s="155"/>
      <c r="E89" s="155"/>
      <c r="F89" s="156"/>
      <c r="G89" s="81"/>
    </row>
    <row r="90" spans="1:7" ht="13.5" customHeight="1" thickBot="1">
      <c r="A90" s="136"/>
      <c r="B90" s="155"/>
      <c r="C90" s="155"/>
      <c r="D90" s="155"/>
      <c r="E90" s="155"/>
      <c r="F90" s="160"/>
      <c r="G90" s="81"/>
    </row>
    <row r="91" spans="1:7" ht="23.25">
      <c r="A91" s="200" t="s">
        <v>0</v>
      </c>
      <c r="B91" s="201"/>
      <c r="C91" s="202"/>
      <c r="D91" s="102" t="s">
        <v>80</v>
      </c>
      <c r="E91" s="102" t="s">
        <v>80</v>
      </c>
      <c r="F91" s="186" t="s">
        <v>76</v>
      </c>
      <c r="G91" s="103" t="s">
        <v>76</v>
      </c>
    </row>
    <row r="92" spans="1:7" ht="18" thickBot="1">
      <c r="A92" s="104"/>
      <c r="B92" s="105"/>
      <c r="C92" s="105"/>
      <c r="D92" s="106" t="s">
        <v>78</v>
      </c>
      <c r="E92" s="106" t="s">
        <v>79</v>
      </c>
      <c r="F92" s="187" t="s">
        <v>74</v>
      </c>
      <c r="G92" s="107" t="s">
        <v>75</v>
      </c>
    </row>
    <row r="93" spans="1:7" ht="21" thickBot="1">
      <c r="A93" s="108" t="s">
        <v>8</v>
      </c>
      <c r="B93" s="109"/>
      <c r="C93" s="109"/>
      <c r="D93" s="109"/>
      <c r="E93" s="97"/>
      <c r="F93" s="99"/>
      <c r="G93" s="188"/>
    </row>
    <row r="94" spans="1:7" ht="17.25">
      <c r="A94" s="111"/>
      <c r="B94" s="112" t="s">
        <v>23</v>
      </c>
      <c r="C94" s="109"/>
      <c r="D94" s="42">
        <f>D95+D96+D97+D98+D99+D100+D101+D102</f>
        <v>0</v>
      </c>
      <c r="E94" s="42">
        <f>E95+E96+E97+E98+E99+E100+E101+E102</f>
        <v>0</v>
      </c>
      <c r="F94" s="73">
        <f aca="true" t="shared" si="6" ref="F94:F101">E94-D94</f>
        <v>0</v>
      </c>
      <c r="G94" s="169">
        <f aca="true" t="shared" si="7" ref="G94:G157">IF(D94=0,"",F94/D94)</f>
      </c>
    </row>
    <row r="95" spans="1:7" ht="20.25" customHeight="1">
      <c r="A95" s="111"/>
      <c r="B95" s="112"/>
      <c r="C95" s="113" t="s">
        <v>72</v>
      </c>
      <c r="D95" s="10"/>
      <c r="E95" s="10"/>
      <c r="F95" s="74">
        <f t="shared" si="6"/>
        <v>0</v>
      </c>
      <c r="G95" s="170">
        <f t="shared" si="7"/>
      </c>
    </row>
    <row r="96" spans="1:7" ht="20.25" customHeight="1">
      <c r="A96" s="111"/>
      <c r="B96" s="112"/>
      <c r="C96" s="113" t="s">
        <v>16</v>
      </c>
      <c r="D96" s="10"/>
      <c r="E96" s="10"/>
      <c r="F96" s="74">
        <f t="shared" si="6"/>
        <v>0</v>
      </c>
      <c r="G96" s="170">
        <f t="shared" si="7"/>
      </c>
    </row>
    <row r="97" spans="1:7" ht="20.25" customHeight="1">
      <c r="A97" s="111"/>
      <c r="B97" s="109"/>
      <c r="C97" s="113" t="s">
        <v>32</v>
      </c>
      <c r="D97" s="10"/>
      <c r="E97" s="10"/>
      <c r="F97" s="74">
        <f t="shared" si="6"/>
        <v>0</v>
      </c>
      <c r="G97" s="170">
        <f t="shared" si="7"/>
      </c>
    </row>
    <row r="98" spans="1:7" ht="20.25" customHeight="1">
      <c r="A98" s="111"/>
      <c r="B98" s="109"/>
      <c r="C98" s="113" t="s">
        <v>101</v>
      </c>
      <c r="D98" s="12"/>
      <c r="E98" s="12"/>
      <c r="F98" s="74">
        <f t="shared" si="6"/>
        <v>0</v>
      </c>
      <c r="G98" s="170">
        <f t="shared" si="7"/>
      </c>
    </row>
    <row r="99" spans="1:7" ht="20.25" customHeight="1">
      <c r="A99" s="111"/>
      <c r="B99" s="109"/>
      <c r="C99" s="113" t="s">
        <v>71</v>
      </c>
      <c r="D99" s="12"/>
      <c r="E99" s="12"/>
      <c r="F99" s="74">
        <f t="shared" si="6"/>
        <v>0</v>
      </c>
      <c r="G99" s="170">
        <f t="shared" si="7"/>
      </c>
    </row>
    <row r="100" spans="1:7" ht="20.25" customHeight="1">
      <c r="A100" s="111"/>
      <c r="B100" s="109"/>
      <c r="C100" s="113" t="s">
        <v>73</v>
      </c>
      <c r="D100" s="12"/>
      <c r="E100" s="12"/>
      <c r="F100" s="74">
        <f t="shared" si="6"/>
        <v>0</v>
      </c>
      <c r="G100" s="170">
        <f t="shared" si="7"/>
      </c>
    </row>
    <row r="101" spans="1:7" ht="20.25" customHeight="1" thickBot="1">
      <c r="A101" s="111"/>
      <c r="B101" s="109"/>
      <c r="C101" s="113" t="s">
        <v>92</v>
      </c>
      <c r="D101" s="17"/>
      <c r="E101" s="17"/>
      <c r="F101" s="75">
        <f t="shared" si="6"/>
        <v>0</v>
      </c>
      <c r="G101" s="171">
        <f t="shared" si="7"/>
      </c>
    </row>
    <row r="102" spans="1:7" ht="18" thickBot="1">
      <c r="A102" s="111"/>
      <c r="B102" s="109"/>
      <c r="C102" s="115"/>
      <c r="D102" s="40"/>
      <c r="E102" s="40"/>
      <c r="F102" s="79"/>
      <c r="G102" s="185">
        <f t="shared" si="7"/>
      </c>
    </row>
    <row r="103" spans="1:7" ht="18" thickBot="1">
      <c r="A103" s="111"/>
      <c r="B103" s="112" t="s">
        <v>24</v>
      </c>
      <c r="C103" s="109"/>
      <c r="D103" s="93">
        <f>D106+D107+D108+D111+D112+D113+D114+D117</f>
        <v>0</v>
      </c>
      <c r="E103" s="93">
        <f>E106+E107+E108+E111+E112+E113+E114+E117</f>
        <v>0</v>
      </c>
      <c r="F103" s="177">
        <f>E103-D103</f>
        <v>0</v>
      </c>
      <c r="G103" s="174">
        <f t="shared" si="7"/>
      </c>
    </row>
    <row r="104" spans="1:7" ht="17.25">
      <c r="A104" s="111"/>
      <c r="B104" s="109"/>
      <c r="C104" s="112"/>
      <c r="D104" s="40"/>
      <c r="E104" s="132"/>
      <c r="F104" s="78">
        <f>E104-D104</f>
        <v>0</v>
      </c>
      <c r="G104" s="185">
        <f t="shared" si="7"/>
      </c>
    </row>
    <row r="105" spans="1:7" ht="18" thickBot="1">
      <c r="A105" s="111"/>
      <c r="B105" s="109"/>
      <c r="C105" s="112" t="s">
        <v>67</v>
      </c>
      <c r="D105" s="40"/>
      <c r="E105" s="40"/>
      <c r="F105" s="72"/>
      <c r="G105" s="185">
        <f t="shared" si="7"/>
      </c>
    </row>
    <row r="106" spans="1:7" ht="20.25" customHeight="1">
      <c r="A106" s="111"/>
      <c r="B106" s="109"/>
      <c r="C106" s="113" t="s">
        <v>118</v>
      </c>
      <c r="D106" s="41"/>
      <c r="E106" s="41"/>
      <c r="F106" s="80">
        <f>E106-D106</f>
        <v>0</v>
      </c>
      <c r="G106" s="172">
        <f t="shared" si="7"/>
      </c>
    </row>
    <row r="107" spans="1:7" ht="20.25" customHeight="1">
      <c r="A107" s="111"/>
      <c r="B107" s="109"/>
      <c r="C107" s="113" t="s">
        <v>103</v>
      </c>
      <c r="D107" s="10"/>
      <c r="E107" s="10"/>
      <c r="F107" s="74">
        <f>E107-D107</f>
        <v>0</v>
      </c>
      <c r="G107" s="170">
        <f t="shared" si="7"/>
      </c>
    </row>
    <row r="108" spans="1:7" ht="20.25" customHeight="1" thickBot="1">
      <c r="A108" s="111"/>
      <c r="B108" s="109"/>
      <c r="C108" s="113" t="s">
        <v>104</v>
      </c>
      <c r="D108" s="17"/>
      <c r="E108" s="17"/>
      <c r="F108" s="75">
        <f>E108-D108</f>
        <v>0</v>
      </c>
      <c r="G108" s="171">
        <f t="shared" si="7"/>
      </c>
    </row>
    <row r="109" spans="1:7" ht="17.25">
      <c r="A109" s="111"/>
      <c r="B109" s="109"/>
      <c r="C109" s="115"/>
      <c r="D109" s="40"/>
      <c r="E109" s="40"/>
      <c r="F109" s="78"/>
      <c r="G109" s="185">
        <f t="shared" si="7"/>
      </c>
    </row>
    <row r="110" spans="1:7" ht="18" thickBot="1">
      <c r="A110" s="111"/>
      <c r="B110" s="109"/>
      <c r="C110" s="112" t="s">
        <v>68</v>
      </c>
      <c r="D110" s="40"/>
      <c r="E110" s="40"/>
      <c r="F110" s="72"/>
      <c r="G110" s="185">
        <f t="shared" si="7"/>
      </c>
    </row>
    <row r="111" spans="1:7" ht="20.25" customHeight="1">
      <c r="A111" s="111"/>
      <c r="B111" s="112"/>
      <c r="C111" s="113" t="s">
        <v>105</v>
      </c>
      <c r="D111" s="41"/>
      <c r="E111" s="41"/>
      <c r="F111" s="80">
        <f>E111-D111</f>
        <v>0</v>
      </c>
      <c r="G111" s="172">
        <f t="shared" si="7"/>
      </c>
    </row>
    <row r="112" spans="1:7" ht="20.25" customHeight="1">
      <c r="A112" s="111"/>
      <c r="B112" s="109"/>
      <c r="C112" s="113" t="s">
        <v>106</v>
      </c>
      <c r="D112" s="10"/>
      <c r="E112" s="10"/>
      <c r="F112" s="74">
        <f>E112-D112</f>
        <v>0</v>
      </c>
      <c r="G112" s="170">
        <f t="shared" si="7"/>
      </c>
    </row>
    <row r="113" spans="1:7" ht="20.25" customHeight="1">
      <c r="A113" s="111"/>
      <c r="B113" s="112"/>
      <c r="C113" s="113" t="s">
        <v>107</v>
      </c>
      <c r="D113" s="10"/>
      <c r="E113" s="10"/>
      <c r="F113" s="74">
        <f>E113-D113</f>
        <v>0</v>
      </c>
      <c r="G113" s="170">
        <f t="shared" si="7"/>
      </c>
    </row>
    <row r="114" spans="1:7" ht="20.25" customHeight="1" thickBot="1">
      <c r="A114" s="111"/>
      <c r="B114" s="109"/>
      <c r="C114" s="113" t="s">
        <v>108</v>
      </c>
      <c r="D114" s="17"/>
      <c r="E114" s="17"/>
      <c r="F114" s="75">
        <f>E114-D114</f>
        <v>0</v>
      </c>
      <c r="G114" s="171">
        <f t="shared" si="7"/>
      </c>
    </row>
    <row r="115" spans="1:7" ht="17.25">
      <c r="A115" s="111"/>
      <c r="B115" s="112"/>
      <c r="C115" s="112"/>
      <c r="D115" s="40"/>
      <c r="E115" s="40"/>
      <c r="F115" s="78"/>
      <c r="G115" s="185">
        <f t="shared" si="7"/>
      </c>
    </row>
    <row r="116" spans="1:7" ht="18" thickBot="1">
      <c r="A116" s="111"/>
      <c r="B116" s="133"/>
      <c r="C116" s="112" t="s">
        <v>69</v>
      </c>
      <c r="D116" s="67"/>
      <c r="E116" s="67"/>
      <c r="F116" s="72"/>
      <c r="G116" s="185">
        <f t="shared" si="7"/>
      </c>
    </row>
    <row r="117" spans="1:7" ht="21" customHeight="1" thickBot="1">
      <c r="A117" s="111"/>
      <c r="B117" s="133"/>
      <c r="C117" s="113" t="s">
        <v>17</v>
      </c>
      <c r="D117" s="70"/>
      <c r="E117" s="18"/>
      <c r="F117" s="178">
        <f>E117-D117</f>
        <v>0</v>
      </c>
      <c r="G117" s="173">
        <f t="shared" si="7"/>
      </c>
    </row>
    <row r="118" spans="1:7" ht="18" thickBot="1">
      <c r="A118" s="111"/>
      <c r="B118" s="133"/>
      <c r="C118" s="109"/>
      <c r="D118" s="40"/>
      <c r="E118" s="132"/>
      <c r="F118" s="78"/>
      <c r="G118" s="185">
        <f t="shared" si="7"/>
      </c>
    </row>
    <row r="119" spans="1:7" ht="17.25">
      <c r="A119" s="111"/>
      <c r="B119" s="134" t="s">
        <v>25</v>
      </c>
      <c r="C119" s="112"/>
      <c r="D119" s="42">
        <f>D120+D121+D122+D123+D124</f>
        <v>0</v>
      </c>
      <c r="E119" s="42">
        <f>E120+E121+E122+E123+E124</f>
        <v>0</v>
      </c>
      <c r="F119" s="73">
        <f aca="true" t="shared" si="8" ref="F119:F124">E119-D119</f>
        <v>0</v>
      </c>
      <c r="G119" s="169">
        <f t="shared" si="7"/>
      </c>
    </row>
    <row r="120" spans="1:7" ht="20.25" customHeight="1">
      <c r="A120" s="135"/>
      <c r="B120" s="112"/>
      <c r="C120" s="113" t="s">
        <v>26</v>
      </c>
      <c r="D120" s="10"/>
      <c r="E120" s="10"/>
      <c r="F120" s="74">
        <f t="shared" si="8"/>
        <v>0</v>
      </c>
      <c r="G120" s="170">
        <f t="shared" si="7"/>
      </c>
    </row>
    <row r="121" spans="1:7" ht="20.25" customHeight="1">
      <c r="A121" s="135"/>
      <c r="B121" s="109"/>
      <c r="C121" s="113" t="s">
        <v>93</v>
      </c>
      <c r="D121" s="10"/>
      <c r="E121" s="10"/>
      <c r="F121" s="74">
        <f t="shared" si="8"/>
        <v>0</v>
      </c>
      <c r="G121" s="170">
        <f t="shared" si="7"/>
      </c>
    </row>
    <row r="122" spans="1:7" ht="20.25" customHeight="1">
      <c r="A122" s="111"/>
      <c r="B122" s="109"/>
      <c r="C122" s="113" t="s">
        <v>96</v>
      </c>
      <c r="D122" s="10"/>
      <c r="E122" s="10"/>
      <c r="F122" s="74">
        <f t="shared" si="8"/>
        <v>0</v>
      </c>
      <c r="G122" s="170">
        <f t="shared" si="7"/>
      </c>
    </row>
    <row r="123" spans="1:7" ht="20.25" customHeight="1">
      <c r="A123" s="111"/>
      <c r="B123" s="109"/>
      <c r="C123" s="113" t="s">
        <v>100</v>
      </c>
      <c r="D123" s="10"/>
      <c r="E123" s="10"/>
      <c r="F123" s="74">
        <f t="shared" si="8"/>
        <v>0</v>
      </c>
      <c r="G123" s="170">
        <f t="shared" si="7"/>
      </c>
    </row>
    <row r="124" spans="1:7" ht="20.25" customHeight="1" thickBot="1">
      <c r="A124" s="111"/>
      <c r="B124" s="109"/>
      <c r="C124" s="113" t="s">
        <v>97</v>
      </c>
      <c r="D124" s="17"/>
      <c r="E124" s="17"/>
      <c r="F124" s="75">
        <f t="shared" si="8"/>
        <v>0</v>
      </c>
      <c r="G124" s="171">
        <f t="shared" si="7"/>
      </c>
    </row>
    <row r="125" spans="1:7" ht="18" thickBot="1">
      <c r="A125" s="111"/>
      <c r="B125" s="109"/>
      <c r="C125" s="115"/>
      <c r="D125" s="67"/>
      <c r="E125" s="67"/>
      <c r="F125" s="120"/>
      <c r="G125" s="185">
        <f t="shared" si="7"/>
      </c>
    </row>
    <row r="126" spans="1:7" ht="17.25">
      <c r="A126" s="111"/>
      <c r="B126" s="112" t="s">
        <v>27</v>
      </c>
      <c r="C126" s="109"/>
      <c r="D126" s="42">
        <f>D127</f>
        <v>0</v>
      </c>
      <c r="E126" s="42">
        <f>E127</f>
        <v>0</v>
      </c>
      <c r="F126" s="73">
        <f>E126-D126</f>
        <v>0</v>
      </c>
      <c r="G126" s="169">
        <f t="shared" si="7"/>
      </c>
    </row>
    <row r="127" spans="1:7" ht="21" customHeight="1" thickBot="1">
      <c r="A127" s="111"/>
      <c r="B127" s="109"/>
      <c r="C127" s="113" t="s">
        <v>13</v>
      </c>
      <c r="D127" s="71"/>
      <c r="E127" s="71"/>
      <c r="F127" s="75">
        <f>E127-D127</f>
        <v>0</v>
      </c>
      <c r="G127" s="171">
        <f t="shared" si="7"/>
      </c>
    </row>
    <row r="128" spans="1:7" ht="17.25">
      <c r="A128" s="136"/>
      <c r="B128" s="112"/>
      <c r="C128" s="109"/>
      <c r="D128" s="66"/>
      <c r="E128" s="66"/>
      <c r="F128" s="81"/>
      <c r="G128" s="185">
        <f t="shared" si="7"/>
      </c>
    </row>
    <row r="129" spans="1:7" ht="17.25" hidden="1">
      <c r="A129" s="136"/>
      <c r="B129" s="112"/>
      <c r="C129" s="109"/>
      <c r="D129" s="66"/>
      <c r="E129" s="66"/>
      <c r="F129" s="81"/>
      <c r="G129" s="185">
        <f t="shared" si="7"/>
      </c>
    </row>
    <row r="130" spans="1:7" ht="3" customHeight="1" hidden="1">
      <c r="A130" s="111"/>
      <c r="B130" s="109"/>
      <c r="C130" s="109"/>
      <c r="D130" s="66"/>
      <c r="E130" s="66"/>
      <c r="F130" s="81"/>
      <c r="G130" s="185">
        <f t="shared" si="7"/>
      </c>
    </row>
    <row r="131" spans="1:7" ht="40.5" customHeight="1" hidden="1">
      <c r="A131" s="111"/>
      <c r="B131" s="109"/>
      <c r="C131" s="109"/>
      <c r="D131" s="40"/>
      <c r="E131" s="40"/>
      <c r="F131" s="81"/>
      <c r="G131" s="185">
        <f t="shared" si="7"/>
      </c>
    </row>
    <row r="132" spans="1:7" ht="17.25" hidden="1">
      <c r="A132" s="111"/>
      <c r="B132" s="109"/>
      <c r="C132" s="118"/>
      <c r="D132" s="124"/>
      <c r="E132" s="124"/>
      <c r="F132" s="137"/>
      <c r="G132" s="185">
        <f t="shared" si="7"/>
      </c>
    </row>
    <row r="133" spans="1:7" ht="17.25" hidden="1">
      <c r="A133" s="111"/>
      <c r="B133" s="109"/>
      <c r="C133" s="118"/>
      <c r="D133" s="124">
        <f>D94+D103+D119+D126</f>
        <v>0</v>
      </c>
      <c r="E133" s="124">
        <f>E94+E103+E119+E126</f>
        <v>0</v>
      </c>
      <c r="F133" s="137">
        <f>F94+F103+F119+F126</f>
        <v>0</v>
      </c>
      <c r="G133" s="185">
        <f t="shared" si="7"/>
      </c>
    </row>
    <row r="134" spans="1:7" ht="17.25" hidden="1">
      <c r="A134" s="111"/>
      <c r="B134" s="109"/>
      <c r="C134" s="109"/>
      <c r="D134" s="40"/>
      <c r="E134" s="40"/>
      <c r="F134" s="81"/>
      <c r="G134" s="185">
        <f t="shared" si="7"/>
      </c>
    </row>
    <row r="135" spans="1:7" ht="17.25" hidden="1">
      <c r="A135" s="136"/>
      <c r="B135" s="100"/>
      <c r="C135" s="100"/>
      <c r="D135" s="100"/>
      <c r="E135" s="100"/>
      <c r="F135" s="101"/>
      <c r="G135" s="185">
        <f t="shared" si="7"/>
      </c>
    </row>
    <row r="136" spans="1:7" ht="17.25" hidden="1">
      <c r="A136" s="111"/>
      <c r="B136" s="100"/>
      <c r="C136" s="100"/>
      <c r="D136" s="100"/>
      <c r="E136" s="100"/>
      <c r="F136" s="101"/>
      <c r="G136" s="185">
        <f t="shared" si="7"/>
      </c>
    </row>
    <row r="137" spans="1:7" ht="17.25" hidden="1">
      <c r="A137" s="111"/>
      <c r="B137" s="100"/>
      <c r="C137" s="100"/>
      <c r="D137" s="100"/>
      <c r="E137" s="100"/>
      <c r="F137" s="101"/>
      <c r="G137" s="185">
        <f t="shared" si="7"/>
      </c>
    </row>
    <row r="138" spans="1:7" ht="17.25" hidden="1">
      <c r="A138" s="111"/>
      <c r="B138" s="100"/>
      <c r="C138" s="100"/>
      <c r="D138" s="100"/>
      <c r="E138" s="100"/>
      <c r="F138" s="101"/>
      <c r="G138" s="185">
        <f t="shared" si="7"/>
      </c>
    </row>
    <row r="139" spans="1:7" ht="17.25" hidden="1">
      <c r="A139" s="136"/>
      <c r="B139" s="100"/>
      <c r="C139" s="100"/>
      <c r="D139" s="100"/>
      <c r="E139" s="100"/>
      <c r="F139" s="101"/>
      <c r="G139" s="185">
        <f t="shared" si="7"/>
      </c>
    </row>
    <row r="140" spans="1:7" ht="17.25" hidden="1">
      <c r="A140" s="111"/>
      <c r="B140" s="100"/>
      <c r="C140" s="100"/>
      <c r="D140" s="100"/>
      <c r="E140" s="100"/>
      <c r="F140" s="101"/>
      <c r="G140" s="185">
        <f t="shared" si="7"/>
      </c>
    </row>
    <row r="141" spans="1:7" ht="17.25" hidden="1">
      <c r="A141" s="111"/>
      <c r="B141" s="100"/>
      <c r="C141" s="100"/>
      <c r="D141" s="100"/>
      <c r="E141" s="100"/>
      <c r="F141" s="101"/>
      <c r="G141" s="185">
        <f t="shared" si="7"/>
      </c>
    </row>
    <row r="142" spans="1:7" ht="17.25" hidden="1">
      <c r="A142" s="111"/>
      <c r="B142" s="100"/>
      <c r="C142" s="100"/>
      <c r="D142" s="100"/>
      <c r="E142" s="100"/>
      <c r="F142" s="101"/>
      <c r="G142" s="185">
        <f t="shared" si="7"/>
      </c>
    </row>
    <row r="143" spans="1:7" ht="17.25" hidden="1">
      <c r="A143" s="111"/>
      <c r="B143" s="100"/>
      <c r="C143" s="100"/>
      <c r="D143" s="100"/>
      <c r="E143" s="100"/>
      <c r="F143" s="101"/>
      <c r="G143" s="185">
        <f t="shared" si="7"/>
      </c>
    </row>
    <row r="144" spans="1:7" ht="17.25" hidden="1">
      <c r="A144" s="117"/>
      <c r="B144" s="100"/>
      <c r="C144" s="100"/>
      <c r="D144" s="100"/>
      <c r="E144" s="100"/>
      <c r="F144" s="101"/>
      <c r="G144" s="185">
        <f t="shared" si="7"/>
      </c>
    </row>
    <row r="145" spans="1:7" ht="8.25" customHeight="1" thickBot="1">
      <c r="A145" s="111"/>
      <c r="B145" s="100"/>
      <c r="C145" s="100"/>
      <c r="D145" s="100"/>
      <c r="E145" s="138"/>
      <c r="F145" s="139"/>
      <c r="G145" s="185">
        <f t="shared" si="7"/>
      </c>
    </row>
    <row r="146" spans="1:7" ht="27" customHeight="1" thickBot="1">
      <c r="A146" s="111"/>
      <c r="B146" s="100"/>
      <c r="C146" s="118" t="s">
        <v>5</v>
      </c>
      <c r="D146" s="44">
        <f>D94+D103+D119+D126</f>
        <v>0</v>
      </c>
      <c r="E146" s="44">
        <f>E94+E103+E119+E126</f>
        <v>0</v>
      </c>
      <c r="F146" s="179">
        <f>E146-D146</f>
        <v>0</v>
      </c>
      <c r="G146" s="192">
        <f t="shared" si="7"/>
      </c>
    </row>
    <row r="147" spans="1:7" ht="30" customHeight="1">
      <c r="A147" s="111"/>
      <c r="B147" s="100"/>
      <c r="C147" s="100"/>
      <c r="D147" s="100"/>
      <c r="E147" s="140"/>
      <c r="F147" s="83"/>
      <c r="G147" s="185">
        <f t="shared" si="7"/>
      </c>
    </row>
    <row r="148" spans="1:7" ht="18" thickBot="1">
      <c r="A148" s="141"/>
      <c r="B148" s="100"/>
      <c r="C148" s="100"/>
      <c r="D148" s="100"/>
      <c r="E148" s="100"/>
      <c r="F148" s="82"/>
      <c r="G148" s="185">
        <f t="shared" si="7"/>
      </c>
    </row>
    <row r="149" spans="1:7" ht="17.25">
      <c r="A149" s="141"/>
      <c r="B149" s="112" t="s">
        <v>28</v>
      </c>
      <c r="C149" s="109"/>
      <c r="D149" s="42">
        <f>D150+D151</f>
        <v>0</v>
      </c>
      <c r="E149" s="42">
        <f>E150+E151</f>
        <v>0</v>
      </c>
      <c r="F149" s="84">
        <f>E149-D149</f>
        <v>0</v>
      </c>
      <c r="G149" s="169">
        <f t="shared" si="7"/>
      </c>
    </row>
    <row r="150" spans="1:7" ht="20.25" customHeight="1">
      <c r="A150" s="141"/>
      <c r="B150" s="109"/>
      <c r="C150" s="113" t="s">
        <v>14</v>
      </c>
      <c r="D150" s="15"/>
      <c r="E150" s="15"/>
      <c r="F150" s="85">
        <f>E150-D150</f>
        <v>0</v>
      </c>
      <c r="G150" s="170">
        <f t="shared" si="7"/>
      </c>
    </row>
    <row r="151" spans="1:7" ht="20.25" customHeight="1" thickBot="1">
      <c r="A151" s="141"/>
      <c r="B151" s="109"/>
      <c r="C151" s="113" t="s">
        <v>94</v>
      </c>
      <c r="D151" s="71"/>
      <c r="E151" s="71"/>
      <c r="F151" s="86">
        <f>E151-D151</f>
        <v>0</v>
      </c>
      <c r="G151" s="171">
        <f t="shared" si="7"/>
      </c>
    </row>
    <row r="152" spans="1:7" ht="18" thickBot="1">
      <c r="A152" s="141"/>
      <c r="B152" s="109"/>
      <c r="C152" s="109"/>
      <c r="D152" s="67"/>
      <c r="E152" s="67"/>
      <c r="F152" s="87"/>
      <c r="G152" s="185">
        <f t="shared" si="7"/>
      </c>
    </row>
    <row r="153" spans="1:7" ht="17.25">
      <c r="A153" s="136"/>
      <c r="B153" s="112" t="s">
        <v>52</v>
      </c>
      <c r="C153" s="109"/>
      <c r="D153" s="42">
        <f>D154+D155</f>
        <v>0</v>
      </c>
      <c r="E153" s="42">
        <f>E154+E155</f>
        <v>0</v>
      </c>
      <c r="F153" s="84">
        <f>E153-D153</f>
        <v>0</v>
      </c>
      <c r="G153" s="169">
        <f t="shared" si="7"/>
      </c>
    </row>
    <row r="154" spans="1:7" ht="20.25" customHeight="1">
      <c r="A154" s="136"/>
      <c r="B154" s="109"/>
      <c r="C154" s="113" t="s">
        <v>53</v>
      </c>
      <c r="D154" s="10"/>
      <c r="E154" s="10"/>
      <c r="F154" s="85">
        <f>E154-D154</f>
        <v>0</v>
      </c>
      <c r="G154" s="170">
        <f t="shared" si="7"/>
      </c>
    </row>
    <row r="155" spans="1:7" ht="20.25" customHeight="1" thickBot="1">
      <c r="A155" s="136"/>
      <c r="B155" s="109"/>
      <c r="C155" s="113" t="s">
        <v>82</v>
      </c>
      <c r="D155" s="17"/>
      <c r="E155" s="17"/>
      <c r="F155" s="89">
        <f>E155-D155</f>
        <v>0</v>
      </c>
      <c r="G155" s="171">
        <f t="shared" si="7"/>
      </c>
    </row>
    <row r="156" spans="1:7" ht="18" thickBot="1">
      <c r="A156" s="136"/>
      <c r="B156" s="109"/>
      <c r="C156" s="109"/>
      <c r="D156" s="67"/>
      <c r="E156" s="67"/>
      <c r="F156" s="87"/>
      <c r="G156" s="185">
        <f t="shared" si="7"/>
      </c>
    </row>
    <row r="157" spans="1:7" ht="27" customHeight="1" thickBot="1">
      <c r="A157" s="136"/>
      <c r="B157" s="109"/>
      <c r="C157" s="118" t="s">
        <v>6</v>
      </c>
      <c r="D157" s="44">
        <f>D149+D153</f>
        <v>0</v>
      </c>
      <c r="E157" s="91">
        <f>E149+E153</f>
        <v>0</v>
      </c>
      <c r="F157" s="179">
        <f>E157-D157</f>
        <v>0</v>
      </c>
      <c r="G157" s="192">
        <f t="shared" si="7"/>
      </c>
    </row>
    <row r="158" spans="1:7" ht="27" customHeight="1" thickBot="1">
      <c r="A158" s="136"/>
      <c r="B158" s="109"/>
      <c r="C158" s="118"/>
      <c r="D158" s="157"/>
      <c r="E158" s="157"/>
      <c r="F158" s="83"/>
      <c r="G158" s="185">
        <f aca="true" t="shared" si="9" ref="G158:G171">IF(D158=0,"",F158/D158)</f>
      </c>
    </row>
    <row r="159" spans="1:7" ht="27" customHeight="1" thickBot="1">
      <c r="A159" s="136"/>
      <c r="B159" s="109"/>
      <c r="C159" s="159" t="s">
        <v>117</v>
      </c>
      <c r="D159" s="163">
        <f>D146+D157</f>
        <v>0</v>
      </c>
      <c r="E159" s="163">
        <f>E146+E157</f>
        <v>0</v>
      </c>
      <c r="F159" s="180">
        <f>E159-D159</f>
        <v>0</v>
      </c>
      <c r="G159" s="190">
        <f t="shared" si="9"/>
      </c>
    </row>
    <row r="160" spans="1:7" ht="30" customHeight="1">
      <c r="A160" s="136"/>
      <c r="B160" s="109"/>
      <c r="C160" s="118"/>
      <c r="D160" s="158"/>
      <c r="E160" s="158"/>
      <c r="F160" s="82"/>
      <c r="G160" s="185">
        <f t="shared" si="9"/>
      </c>
    </row>
    <row r="161" spans="1:7" ht="18" thickBot="1">
      <c r="A161" s="136"/>
      <c r="B161" s="112" t="s">
        <v>34</v>
      </c>
      <c r="C161" s="118"/>
      <c r="D161" s="124"/>
      <c r="E161" s="124"/>
      <c r="F161" s="82"/>
      <c r="G161" s="185">
        <f t="shared" si="9"/>
      </c>
    </row>
    <row r="162" spans="1:7" ht="20.25" customHeight="1">
      <c r="A162" s="141"/>
      <c r="B162" s="142"/>
      <c r="C162" s="113" t="s">
        <v>38</v>
      </c>
      <c r="D162" s="143">
        <f aca="true" t="shared" si="10" ref="D162:E164">D78</f>
        <v>0</v>
      </c>
      <c r="E162" s="143">
        <f t="shared" si="10"/>
        <v>0</v>
      </c>
      <c r="F162" s="88">
        <f>E162-D162</f>
        <v>0</v>
      </c>
      <c r="G162" s="172">
        <f t="shared" si="9"/>
      </c>
    </row>
    <row r="163" spans="1:7" ht="20.25" customHeight="1">
      <c r="A163" s="141"/>
      <c r="B163" s="142"/>
      <c r="C163" s="113" t="s">
        <v>39</v>
      </c>
      <c r="D163" s="15">
        <f t="shared" si="10"/>
        <v>0</v>
      </c>
      <c r="E163" s="15">
        <f t="shared" si="10"/>
        <v>0</v>
      </c>
      <c r="F163" s="85">
        <f>E163-D163</f>
        <v>0</v>
      </c>
      <c r="G163" s="170">
        <f t="shared" si="9"/>
      </c>
    </row>
    <row r="164" spans="1:7" ht="20.25" customHeight="1" thickBot="1">
      <c r="A164" s="141"/>
      <c r="B164" s="142"/>
      <c r="C164" s="113" t="s">
        <v>40</v>
      </c>
      <c r="D164" s="71">
        <f t="shared" si="10"/>
        <v>0</v>
      </c>
      <c r="E164" s="71">
        <f t="shared" si="10"/>
        <v>0</v>
      </c>
      <c r="F164" s="86">
        <f>E164-D164</f>
        <v>0</v>
      </c>
      <c r="G164" s="171">
        <f t="shared" si="9"/>
      </c>
    </row>
    <row r="165" spans="1:7" ht="18" thickBot="1">
      <c r="A165" s="141"/>
      <c r="B165" s="100"/>
      <c r="C165" s="100"/>
      <c r="D165" s="100"/>
      <c r="E165" s="138"/>
      <c r="F165" s="153"/>
      <c r="G165" s="185">
        <f t="shared" si="9"/>
      </c>
    </row>
    <row r="166" spans="1:7" ht="25.5" customHeight="1" thickBot="1">
      <c r="A166" s="141"/>
      <c r="B166" s="100"/>
      <c r="C166" s="159" t="s">
        <v>114</v>
      </c>
      <c r="D166" s="163">
        <f>D164+D163+D162</f>
        <v>0</v>
      </c>
      <c r="E166" s="163">
        <f>E164+E163+E162</f>
        <v>0</v>
      </c>
      <c r="F166" s="180">
        <f>E166-D166</f>
        <v>0</v>
      </c>
      <c r="G166" s="190">
        <f t="shared" si="9"/>
      </c>
    </row>
    <row r="167" spans="1:7" ht="41.25" customHeight="1" thickBot="1">
      <c r="A167" s="141"/>
      <c r="B167" s="100"/>
      <c r="C167" s="100"/>
      <c r="D167" s="100"/>
      <c r="E167" s="144"/>
      <c r="F167" s="154"/>
      <c r="G167" s="185">
        <f t="shared" si="9"/>
      </c>
    </row>
    <row r="168" spans="1:7" ht="37.5" customHeight="1" thickBot="1">
      <c r="A168" s="141"/>
      <c r="B168" s="100"/>
      <c r="C168" s="128" t="s">
        <v>115</v>
      </c>
      <c r="D168" s="165">
        <f>D159+D166</f>
        <v>0</v>
      </c>
      <c r="E168" s="165">
        <f>E159+E166</f>
        <v>0</v>
      </c>
      <c r="F168" s="194">
        <f>E168-D168</f>
        <v>0</v>
      </c>
      <c r="G168" s="195">
        <f t="shared" si="9"/>
      </c>
    </row>
    <row r="169" spans="1:7" ht="55.5" customHeight="1" thickBot="1">
      <c r="A169" s="146"/>
      <c r="B169" s="147"/>
      <c r="C169" s="148"/>
      <c r="D169" s="149"/>
      <c r="E169" s="150"/>
      <c r="F169" s="151"/>
      <c r="G169" s="185">
        <f t="shared" si="9"/>
      </c>
    </row>
    <row r="170" spans="1:7" ht="24" customHeight="1" thickBot="1">
      <c r="A170" s="146"/>
      <c r="B170" s="147"/>
      <c r="C170" s="148" t="s">
        <v>9</v>
      </c>
      <c r="D170" s="92">
        <f>IF(D84&gt;D168,D84-D168,0)</f>
        <v>0</v>
      </c>
      <c r="E170" s="92">
        <f>IF(E84&gt;E168,E84-E168,0)</f>
        <v>0</v>
      </c>
      <c r="F170" s="181">
        <f>E170-D170</f>
        <v>0</v>
      </c>
      <c r="G170" s="197">
        <f t="shared" si="9"/>
      </c>
    </row>
    <row r="171" spans="1:7" ht="39" customHeight="1" thickBot="1">
      <c r="A171" s="146"/>
      <c r="B171" s="147"/>
      <c r="C171" s="128" t="s">
        <v>110</v>
      </c>
      <c r="D171" s="43">
        <f>D168+D170</f>
        <v>0</v>
      </c>
      <c r="E171" s="43">
        <f>E168+E170</f>
        <v>0</v>
      </c>
      <c r="F171" s="176">
        <f>E171-D171</f>
        <v>0</v>
      </c>
      <c r="G171" s="196">
        <f t="shared" si="9"/>
      </c>
    </row>
    <row r="172" spans="1:7" ht="15.75" thickBot="1">
      <c r="A172" s="152"/>
      <c r="B172" s="138"/>
      <c r="C172" s="138"/>
      <c r="D172" s="138"/>
      <c r="E172" s="144"/>
      <c r="F172" s="145"/>
      <c r="G172" s="184"/>
    </row>
  </sheetData>
  <sheetProtection sheet="1" objects="1" scenarios="1"/>
  <mergeCells count="5">
    <mergeCell ref="A91:C91"/>
    <mergeCell ref="A6:G6"/>
    <mergeCell ref="A7:D7"/>
    <mergeCell ref="A88:C88"/>
    <mergeCell ref="A8:C8"/>
  </mergeCells>
  <printOptions/>
  <pageMargins left="0.53" right="0.2755905511811024" top="0.17" bottom="0.26" header="0.17" footer="0.03937007874015748"/>
  <pageSetup horizontalDpi="300" verticalDpi="300" orientation="portrait" paperSize="9" scale="48" r:id="rId1"/>
  <headerFooter alignWithMargins="0">
    <oddHeader>&amp;R&amp;"Arial Narrow,Normal"
</oddHeader>
    <oddFooter>&amp;R&amp;"Arial Narrow,Normal"
</oddFooter>
  </headerFooter>
  <rowBreaks count="1" manualBreakCount="1"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85"/>
  <sheetViews>
    <sheetView showGridLines="0" showZeros="0" showOutlineSymbols="0" zoomScale="52" zoomScaleNormal="52" zoomScaleSheetLayoutView="50" zoomScalePageLayoutView="0" workbookViewId="0" topLeftCell="A11">
      <selection activeCell="L42" sqref="L42"/>
    </sheetView>
  </sheetViews>
  <sheetFormatPr defaultColWidth="11.421875" defaultRowHeight="15"/>
  <cols>
    <col min="1" max="1" width="3.57421875" style="13" customWidth="1"/>
    <col min="2" max="2" width="4.140625" style="13" customWidth="1"/>
    <col min="3" max="3" width="69.28125" style="13" customWidth="1"/>
    <col min="4" max="4" width="17.28125" style="13" customWidth="1"/>
    <col min="5" max="5" width="6.8515625" style="0" customWidth="1"/>
    <col min="6" max="6" width="4.140625" style="0" customWidth="1"/>
    <col min="7" max="7" width="69.28125" style="0" customWidth="1"/>
    <col min="8" max="8" width="17.421875" style="0" customWidth="1"/>
  </cols>
  <sheetData>
    <row r="1" ht="11.25" customHeight="1" thickBot="1"/>
    <row r="2" ht="42.75" customHeight="1" hidden="1" thickBot="1"/>
    <row r="3" ht="14.25" customHeight="1" hidden="1" thickBot="1"/>
    <row r="4" ht="15.75" hidden="1" thickBot="1"/>
    <row r="5" spans="1:8" ht="43.5" customHeight="1" thickBot="1">
      <c r="A5" s="33" t="s">
        <v>41</v>
      </c>
      <c r="B5" s="1"/>
      <c r="C5" s="7"/>
      <c r="D5" s="1"/>
      <c r="E5" s="45"/>
      <c r="F5" s="45"/>
      <c r="G5" s="45"/>
      <c r="H5" s="46"/>
    </row>
    <row r="6" spans="1:8" ht="39.75" customHeight="1">
      <c r="A6" s="203" t="s">
        <v>83</v>
      </c>
      <c r="B6" s="204"/>
      <c r="C6" s="204"/>
      <c r="D6" s="204"/>
      <c r="E6" s="204"/>
      <c r="F6" s="204"/>
      <c r="G6" s="204"/>
      <c r="H6" s="205"/>
    </row>
    <row r="7" spans="1:8" ht="27.75" customHeight="1" thickBot="1">
      <c r="A7" s="206" t="s">
        <v>102</v>
      </c>
      <c r="B7" s="207"/>
      <c r="C7" s="207"/>
      <c r="D7" s="207"/>
      <c r="E7" s="47"/>
      <c r="F7" s="47"/>
      <c r="G7" s="47"/>
      <c r="H7" s="48"/>
    </row>
    <row r="8" spans="1:8" ht="27.75" customHeight="1">
      <c r="A8" s="200" t="s">
        <v>42</v>
      </c>
      <c r="B8" s="201"/>
      <c r="C8" s="202"/>
      <c r="D8" s="8" t="s">
        <v>77</v>
      </c>
      <c r="E8" s="200" t="s">
        <v>0</v>
      </c>
      <c r="F8" s="201"/>
      <c r="G8" s="202"/>
      <c r="H8" s="8" t="s">
        <v>80</v>
      </c>
    </row>
    <row r="9" spans="1:8" ht="16.5" customHeight="1" thickBot="1">
      <c r="A9" s="4"/>
      <c r="B9" s="5"/>
      <c r="C9" s="5"/>
      <c r="D9" s="9" t="s">
        <v>78</v>
      </c>
      <c r="E9" s="4"/>
      <c r="F9" s="5"/>
      <c r="G9" s="5"/>
      <c r="H9" s="9" t="s">
        <v>78</v>
      </c>
    </row>
    <row r="10" spans="1:8" ht="36" customHeight="1" thickBot="1">
      <c r="A10" s="6" t="s">
        <v>109</v>
      </c>
      <c r="B10" s="2"/>
      <c r="C10" s="2"/>
      <c r="D10" s="34"/>
      <c r="E10" s="6" t="s">
        <v>8</v>
      </c>
      <c r="F10" s="2"/>
      <c r="G10" s="2"/>
      <c r="H10" s="34"/>
    </row>
    <row r="11" spans="1:8" ht="17.25">
      <c r="A11" s="21"/>
      <c r="B11" s="22" t="s">
        <v>18</v>
      </c>
      <c r="C11" s="2"/>
      <c r="D11" s="16">
        <f>D12+D13+D14+D15+D16+D17+D18</f>
        <v>0</v>
      </c>
      <c r="E11" s="21"/>
      <c r="F11" s="22" t="s">
        <v>23</v>
      </c>
      <c r="G11" s="2"/>
      <c r="H11" s="16">
        <f>H12+H13+H14+H15+H16+H17+H18+H19</f>
        <v>0</v>
      </c>
    </row>
    <row r="12" spans="1:8" ht="20.25" customHeight="1">
      <c r="A12" s="21"/>
      <c r="B12" s="22"/>
      <c r="C12" s="23" t="s">
        <v>54</v>
      </c>
      <c r="D12" s="10"/>
      <c r="E12" s="21"/>
      <c r="F12" s="22"/>
      <c r="G12" s="23" t="s">
        <v>72</v>
      </c>
      <c r="H12" s="10"/>
    </row>
    <row r="13" spans="1:8" ht="20.25" customHeight="1">
      <c r="A13" s="21"/>
      <c r="B13" s="2"/>
      <c r="C13" s="23" t="s">
        <v>55</v>
      </c>
      <c r="D13" s="10"/>
      <c r="E13" s="21"/>
      <c r="F13" s="22"/>
      <c r="G13" s="23" t="s">
        <v>16</v>
      </c>
      <c r="H13" s="10"/>
    </row>
    <row r="14" spans="1:8" ht="20.25" customHeight="1">
      <c r="A14" s="21"/>
      <c r="B14" s="2"/>
      <c r="C14" s="23" t="s">
        <v>56</v>
      </c>
      <c r="D14" s="10"/>
      <c r="E14" s="21"/>
      <c r="F14" s="2"/>
      <c r="G14" s="23" t="s">
        <v>32</v>
      </c>
      <c r="H14" s="10"/>
    </row>
    <row r="15" spans="1:8" ht="20.25" customHeight="1">
      <c r="A15" s="21"/>
      <c r="B15" s="2"/>
      <c r="C15" s="23" t="s">
        <v>84</v>
      </c>
      <c r="D15" s="10"/>
      <c r="E15" s="21"/>
      <c r="F15" s="2"/>
      <c r="G15" s="23" t="s">
        <v>101</v>
      </c>
      <c r="H15" s="12"/>
    </row>
    <row r="16" spans="1:8" ht="20.25" customHeight="1">
      <c r="A16" s="21"/>
      <c r="B16" s="2"/>
      <c r="C16" s="23" t="s">
        <v>43</v>
      </c>
      <c r="D16" s="10"/>
      <c r="E16" s="21"/>
      <c r="F16" s="2"/>
      <c r="G16" s="23" t="s">
        <v>71</v>
      </c>
      <c r="H16" s="12"/>
    </row>
    <row r="17" spans="1:8" ht="20.25" customHeight="1">
      <c r="A17" s="21"/>
      <c r="B17" s="2"/>
      <c r="C17" s="23" t="s">
        <v>44</v>
      </c>
      <c r="D17" s="10"/>
      <c r="E17" s="21"/>
      <c r="F17" s="2"/>
      <c r="G17" s="23" t="s">
        <v>73</v>
      </c>
      <c r="H17" s="12"/>
    </row>
    <row r="18" spans="1:8" ht="20.25" customHeight="1">
      <c r="A18" s="21"/>
      <c r="B18" s="2"/>
      <c r="C18" s="23" t="s">
        <v>45</v>
      </c>
      <c r="D18" s="10"/>
      <c r="E18" s="21"/>
      <c r="F18" s="2"/>
      <c r="G18" s="23" t="s">
        <v>92</v>
      </c>
      <c r="H18" s="10"/>
    </row>
    <row r="19" spans="1:8" ht="20.25" customHeight="1" thickBot="1">
      <c r="A19" s="21"/>
      <c r="B19" s="2"/>
      <c r="C19" s="2"/>
      <c r="D19" s="51"/>
      <c r="E19" s="21"/>
      <c r="F19" s="2"/>
      <c r="G19" s="27"/>
      <c r="H19" s="53"/>
    </row>
    <row r="20" spans="1:8" ht="17.25">
      <c r="A20" s="21"/>
      <c r="B20" s="22" t="s">
        <v>85</v>
      </c>
      <c r="C20" s="2"/>
      <c r="D20" s="50">
        <f>D21+D22+D23+D24+D25+D26</f>
        <v>0</v>
      </c>
      <c r="E20" s="21"/>
      <c r="F20" s="22" t="s">
        <v>24</v>
      </c>
      <c r="G20" s="2"/>
      <c r="H20" s="50">
        <f>H23+H24+H25+H28+H29+H30+H31+H34</f>
        <v>0</v>
      </c>
    </row>
    <row r="21" spans="1:8" ht="20.25" customHeight="1">
      <c r="A21" s="21"/>
      <c r="B21" s="2"/>
      <c r="C21" s="23" t="s">
        <v>57</v>
      </c>
      <c r="D21" s="10"/>
      <c r="E21" s="21"/>
      <c r="F21" s="2"/>
      <c r="G21" s="22"/>
      <c r="H21" s="11"/>
    </row>
    <row r="22" spans="1:8" ht="20.25" customHeight="1" thickBot="1">
      <c r="A22" s="21"/>
      <c r="B22" s="2"/>
      <c r="C22" s="23" t="s">
        <v>15</v>
      </c>
      <c r="D22" s="10"/>
      <c r="E22" s="21"/>
      <c r="F22" s="2"/>
      <c r="G22" s="22" t="s">
        <v>67</v>
      </c>
      <c r="H22" s="55"/>
    </row>
    <row r="23" spans="1:8" ht="20.25" customHeight="1">
      <c r="A23" s="21"/>
      <c r="B23" s="2"/>
      <c r="C23" s="23" t="s">
        <v>87</v>
      </c>
      <c r="D23" s="10"/>
      <c r="E23" s="21"/>
      <c r="F23" s="2"/>
      <c r="G23" s="23" t="s">
        <v>118</v>
      </c>
      <c r="H23" s="54"/>
    </row>
    <row r="24" spans="1:8" ht="20.25" customHeight="1">
      <c r="A24" s="21"/>
      <c r="B24" s="2"/>
      <c r="C24" s="23" t="s">
        <v>46</v>
      </c>
      <c r="D24" s="10"/>
      <c r="E24" s="21"/>
      <c r="F24" s="2"/>
      <c r="G24" s="23" t="s">
        <v>103</v>
      </c>
      <c r="H24" s="10"/>
    </row>
    <row r="25" spans="1:8" ht="20.25" customHeight="1">
      <c r="A25" s="21"/>
      <c r="B25" s="2"/>
      <c r="C25" s="23" t="s">
        <v>11</v>
      </c>
      <c r="D25" s="10"/>
      <c r="E25" s="21"/>
      <c r="F25" s="2"/>
      <c r="G25" s="23" t="s">
        <v>104</v>
      </c>
      <c r="H25" s="10"/>
    </row>
    <row r="26" spans="1:8" ht="20.25" customHeight="1">
      <c r="A26" s="21"/>
      <c r="B26" s="2"/>
      <c r="C26" s="23" t="s">
        <v>95</v>
      </c>
      <c r="D26" s="10"/>
      <c r="E26" s="21"/>
      <c r="F26" s="2"/>
      <c r="G26" s="27"/>
      <c r="H26" s="11"/>
    </row>
    <row r="27" spans="1:8" ht="21" customHeight="1" thickBot="1">
      <c r="A27" s="21"/>
      <c r="B27" s="2"/>
      <c r="C27" s="27"/>
      <c r="D27" s="53"/>
      <c r="E27" s="21"/>
      <c r="F27" s="2"/>
      <c r="G27" s="22" t="s">
        <v>68</v>
      </c>
      <c r="H27" s="55"/>
    </row>
    <row r="28" spans="1:8" ht="17.25">
      <c r="A28" s="21"/>
      <c r="B28" s="22" t="s">
        <v>86</v>
      </c>
      <c r="C28" s="35"/>
      <c r="D28" s="50">
        <f>D29+D30+D31+D32+D33+D34+D35+D36+D37+D38+D39+D40+D41</f>
        <v>0</v>
      </c>
      <c r="E28" s="21"/>
      <c r="F28" s="22"/>
      <c r="G28" s="23" t="s">
        <v>105</v>
      </c>
      <c r="H28" s="54"/>
    </row>
    <row r="29" spans="1:8" ht="20.25" customHeight="1">
      <c r="A29" s="21"/>
      <c r="B29" s="2"/>
      <c r="C29" s="23" t="s">
        <v>88</v>
      </c>
      <c r="D29" s="10"/>
      <c r="E29" s="21"/>
      <c r="F29" s="2"/>
      <c r="G29" s="23" t="s">
        <v>106</v>
      </c>
      <c r="H29" s="10"/>
    </row>
    <row r="30" spans="1:8" ht="20.25" customHeight="1">
      <c r="A30" s="21"/>
      <c r="B30" s="2"/>
      <c r="C30" s="23" t="s">
        <v>47</v>
      </c>
      <c r="D30" s="10"/>
      <c r="E30" s="21"/>
      <c r="F30" s="22"/>
      <c r="G30" s="23" t="s">
        <v>107</v>
      </c>
      <c r="H30" s="10"/>
    </row>
    <row r="31" spans="1:8" ht="20.25" customHeight="1">
      <c r="A31" s="21"/>
      <c r="B31" s="2"/>
      <c r="C31" s="23" t="s">
        <v>59</v>
      </c>
      <c r="D31" s="10"/>
      <c r="E31" s="21"/>
      <c r="F31" s="2"/>
      <c r="G31" s="23" t="s">
        <v>108</v>
      </c>
      <c r="H31" s="10"/>
    </row>
    <row r="32" spans="1:8" ht="20.25" customHeight="1">
      <c r="A32" s="21"/>
      <c r="B32" s="2"/>
      <c r="C32" s="23" t="s">
        <v>70</v>
      </c>
      <c r="D32" s="10"/>
      <c r="E32" s="21"/>
      <c r="F32" s="22"/>
      <c r="G32" s="22"/>
      <c r="H32" s="11"/>
    </row>
    <row r="33" spans="1:8" ht="20.25" customHeight="1" thickBot="1">
      <c r="A33" s="21"/>
      <c r="B33" s="2"/>
      <c r="C33" s="23" t="s">
        <v>89</v>
      </c>
      <c r="D33" s="10"/>
      <c r="E33" s="21"/>
      <c r="F33" s="28"/>
      <c r="G33" s="22" t="s">
        <v>69</v>
      </c>
      <c r="H33" s="55"/>
    </row>
    <row r="34" spans="1:8" ht="20.25" customHeight="1">
      <c r="A34" s="21"/>
      <c r="B34" s="2"/>
      <c r="C34" s="23" t="s">
        <v>58</v>
      </c>
      <c r="D34" s="10"/>
      <c r="E34" s="21"/>
      <c r="F34" s="28"/>
      <c r="G34" s="23" t="s">
        <v>17</v>
      </c>
      <c r="H34" s="54"/>
    </row>
    <row r="35" spans="1:8" ht="20.25" customHeight="1" thickBot="1">
      <c r="A35" s="21"/>
      <c r="B35" s="2"/>
      <c r="C35" s="23" t="s">
        <v>1</v>
      </c>
      <c r="D35" s="10"/>
      <c r="E35" s="21"/>
      <c r="F35" s="28"/>
      <c r="G35" s="2"/>
      <c r="H35" s="56"/>
    </row>
    <row r="36" spans="1:8" ht="20.25" customHeight="1">
      <c r="A36" s="21"/>
      <c r="B36" s="2"/>
      <c r="C36" s="23" t="s">
        <v>2</v>
      </c>
      <c r="D36" s="10"/>
      <c r="E36" s="21"/>
      <c r="F36" s="30" t="s">
        <v>25</v>
      </c>
      <c r="G36" s="22"/>
      <c r="H36" s="50">
        <f>H37+H38+H39+H40+H41</f>
        <v>0</v>
      </c>
    </row>
    <row r="37" spans="1:8" ht="20.25" customHeight="1">
      <c r="A37" s="21"/>
      <c r="B37" s="2"/>
      <c r="C37" s="23" t="s">
        <v>3</v>
      </c>
      <c r="D37" s="10"/>
      <c r="E37" s="29"/>
      <c r="F37" s="22"/>
      <c r="G37" s="23" t="s">
        <v>26</v>
      </c>
      <c r="H37" s="10"/>
    </row>
    <row r="38" spans="1:8" ht="20.25" customHeight="1">
      <c r="A38" s="21"/>
      <c r="B38" s="2"/>
      <c r="C38" s="23" t="s">
        <v>90</v>
      </c>
      <c r="D38" s="10"/>
      <c r="E38" s="29"/>
      <c r="F38" s="2"/>
      <c r="G38" s="23" t="s">
        <v>93</v>
      </c>
      <c r="H38" s="10"/>
    </row>
    <row r="39" spans="1:8" ht="20.25" customHeight="1">
      <c r="A39" s="21"/>
      <c r="B39" s="2"/>
      <c r="C39" s="23" t="s">
        <v>60</v>
      </c>
      <c r="D39" s="10"/>
      <c r="E39" s="21"/>
      <c r="F39" s="2"/>
      <c r="G39" s="23" t="s">
        <v>96</v>
      </c>
      <c r="H39" s="10"/>
    </row>
    <row r="40" spans="1:8" ht="20.25" customHeight="1">
      <c r="A40" s="21"/>
      <c r="B40" s="2"/>
      <c r="C40" s="23" t="s">
        <v>12</v>
      </c>
      <c r="D40" s="10"/>
      <c r="E40" s="21"/>
      <c r="F40" s="2"/>
      <c r="G40" s="23" t="s">
        <v>100</v>
      </c>
      <c r="H40" s="10"/>
    </row>
    <row r="41" spans="1:8" ht="20.25" customHeight="1">
      <c r="A41" s="21"/>
      <c r="B41" s="2"/>
      <c r="C41" s="23" t="s">
        <v>61</v>
      </c>
      <c r="D41" s="10"/>
      <c r="E41" s="21"/>
      <c r="F41" s="2"/>
      <c r="G41" s="23" t="s">
        <v>97</v>
      </c>
      <c r="H41" s="10"/>
    </row>
    <row r="42" spans="1:8" ht="18.75" customHeight="1" thickBot="1">
      <c r="A42" s="21"/>
      <c r="B42" s="2"/>
      <c r="C42" s="2"/>
      <c r="D42" s="51"/>
      <c r="E42" s="21"/>
      <c r="F42" s="2"/>
      <c r="G42" s="27"/>
      <c r="H42" s="53"/>
    </row>
    <row r="43" spans="1:8" ht="17.25">
      <c r="A43" s="21"/>
      <c r="B43" s="22" t="s">
        <v>19</v>
      </c>
      <c r="C43" s="2"/>
      <c r="D43" s="50">
        <f>D44</f>
        <v>0</v>
      </c>
      <c r="E43" s="21"/>
      <c r="F43" s="22" t="s">
        <v>27</v>
      </c>
      <c r="G43" s="2"/>
      <c r="H43" s="52">
        <f>H44</f>
        <v>0</v>
      </c>
    </row>
    <row r="44" spans="1:8" ht="20.25" customHeight="1">
      <c r="A44" s="21"/>
      <c r="B44" s="2"/>
      <c r="C44" s="23" t="s">
        <v>62</v>
      </c>
      <c r="D44" s="10"/>
      <c r="E44" s="21"/>
      <c r="F44" s="2"/>
      <c r="G44" s="23" t="s">
        <v>13</v>
      </c>
      <c r="H44" s="15"/>
    </row>
    <row r="45" spans="1:8" ht="18.75" customHeight="1" thickBot="1">
      <c r="A45" s="21"/>
      <c r="B45" s="2"/>
      <c r="C45" s="2"/>
      <c r="D45" s="51"/>
      <c r="E45" s="31"/>
      <c r="F45" s="22"/>
      <c r="G45" s="2"/>
      <c r="H45" s="57"/>
    </row>
    <row r="46" spans="1:8" ht="17.25">
      <c r="A46" s="21"/>
      <c r="B46" s="22" t="s">
        <v>20</v>
      </c>
      <c r="C46" s="2"/>
      <c r="D46" s="50">
        <f>D47+D48+D49</f>
        <v>0</v>
      </c>
      <c r="E46" s="31"/>
      <c r="F46" s="22"/>
      <c r="G46" s="2"/>
      <c r="H46" s="58"/>
    </row>
    <row r="47" spans="1:8" ht="20.25" customHeight="1">
      <c r="A47" s="21"/>
      <c r="B47" s="2"/>
      <c r="C47" s="23" t="s">
        <v>48</v>
      </c>
      <c r="D47" s="10"/>
      <c r="E47" s="21"/>
      <c r="F47" s="2"/>
      <c r="G47" s="2"/>
      <c r="H47" s="59"/>
    </row>
    <row r="48" spans="1:8" ht="20.25" customHeight="1">
      <c r="A48" s="21"/>
      <c r="B48" s="2"/>
      <c r="C48" s="23" t="s">
        <v>63</v>
      </c>
      <c r="D48" s="10"/>
      <c r="E48" s="21"/>
      <c r="F48" s="2"/>
      <c r="G48" s="2"/>
      <c r="H48" s="60"/>
    </row>
    <row r="49" spans="1:8" ht="20.25" customHeight="1">
      <c r="A49" s="21"/>
      <c r="B49" s="2"/>
      <c r="C49" s="23" t="s">
        <v>10</v>
      </c>
      <c r="D49" s="10"/>
      <c r="E49" s="21"/>
      <c r="F49" s="2"/>
      <c r="G49" s="3"/>
      <c r="H49" s="62"/>
    </row>
    <row r="50" spans="1:8" ht="19.5" customHeight="1" thickBot="1">
      <c r="A50" s="21"/>
      <c r="B50" s="2"/>
      <c r="C50" s="2"/>
      <c r="D50" s="51"/>
      <c r="E50" s="21"/>
      <c r="F50" s="2"/>
      <c r="G50" s="3"/>
      <c r="H50" s="62"/>
    </row>
    <row r="51" spans="1:8" ht="17.25">
      <c r="A51" s="21"/>
      <c r="B51" s="22" t="s">
        <v>22</v>
      </c>
      <c r="C51" s="2"/>
      <c r="D51" s="50">
        <f>D52+D53+D54+D55+D56+D57</f>
        <v>0</v>
      </c>
      <c r="E51" s="21"/>
      <c r="F51" s="2"/>
      <c r="G51" s="2"/>
      <c r="H51" s="60"/>
    </row>
    <row r="52" spans="1:8" ht="20.25" customHeight="1">
      <c r="A52" s="21"/>
      <c r="B52" s="22"/>
      <c r="C52" s="23" t="s">
        <v>64</v>
      </c>
      <c r="D52" s="10"/>
      <c r="E52" s="31"/>
      <c r="F52" s="20"/>
      <c r="G52" s="20"/>
      <c r="H52" s="63"/>
    </row>
    <row r="53" spans="1:8" ht="20.25" customHeight="1">
      <c r="A53" s="21"/>
      <c r="B53" s="2"/>
      <c r="C53" s="23" t="s">
        <v>50</v>
      </c>
      <c r="D53" s="10"/>
      <c r="E53" s="21"/>
      <c r="F53" s="20"/>
      <c r="G53" s="20"/>
      <c r="H53" s="63"/>
    </row>
    <row r="54" spans="1:8" ht="20.25" customHeight="1">
      <c r="A54" s="21"/>
      <c r="B54" s="2"/>
      <c r="C54" s="23" t="s">
        <v>31</v>
      </c>
      <c r="D54" s="10"/>
      <c r="E54" s="21"/>
      <c r="F54" s="20"/>
      <c r="G54" s="20"/>
      <c r="H54" s="63"/>
    </row>
    <row r="55" spans="1:8" ht="20.25" customHeight="1">
      <c r="A55" s="21"/>
      <c r="B55" s="2"/>
      <c r="C55" s="23" t="s">
        <v>91</v>
      </c>
      <c r="D55" s="10"/>
      <c r="E55" s="21"/>
      <c r="F55" s="20"/>
      <c r="G55" s="20"/>
      <c r="H55" s="63"/>
    </row>
    <row r="56" spans="1:8" ht="20.25" customHeight="1">
      <c r="A56" s="21"/>
      <c r="B56" s="2"/>
      <c r="C56" s="23" t="s">
        <v>99</v>
      </c>
      <c r="D56" s="10"/>
      <c r="E56" s="31"/>
      <c r="F56" s="20"/>
      <c r="G56" s="20"/>
      <c r="H56" s="63"/>
    </row>
    <row r="57" spans="1:8" ht="20.25" customHeight="1">
      <c r="A57" s="21"/>
      <c r="B57" s="2"/>
      <c r="C57" s="23" t="s">
        <v>98</v>
      </c>
      <c r="D57" s="10"/>
      <c r="E57" s="21"/>
      <c r="F57" s="20"/>
      <c r="G57" s="20"/>
      <c r="H57" s="63"/>
    </row>
    <row r="58" spans="1:8" ht="21" customHeight="1" thickBot="1">
      <c r="A58" s="21"/>
      <c r="B58" s="2"/>
      <c r="C58" s="2"/>
      <c r="D58" s="51"/>
      <c r="E58" s="21"/>
      <c r="F58" s="20"/>
      <c r="G58" s="20"/>
      <c r="H58" s="63"/>
    </row>
    <row r="59" spans="1:8" ht="17.25">
      <c r="A59" s="24"/>
      <c r="B59" s="22" t="s">
        <v>29</v>
      </c>
      <c r="C59" s="2"/>
      <c r="D59" s="50">
        <f>D60+D61</f>
        <v>0</v>
      </c>
      <c r="E59" s="21"/>
      <c r="F59" s="20"/>
      <c r="G59" s="20"/>
      <c r="H59" s="63"/>
    </row>
    <row r="60" spans="1:8" ht="20.25" customHeight="1">
      <c r="A60" s="21"/>
      <c r="B60" s="2"/>
      <c r="C60" s="23" t="s">
        <v>4</v>
      </c>
      <c r="D60" s="10"/>
      <c r="E60" s="21"/>
      <c r="F60" s="20"/>
      <c r="G60" s="20"/>
      <c r="H60" s="63"/>
    </row>
    <row r="61" spans="1:8" ht="20.25" customHeight="1">
      <c r="A61" s="21"/>
      <c r="B61" s="2"/>
      <c r="C61" s="23" t="s">
        <v>65</v>
      </c>
      <c r="D61" s="10"/>
      <c r="E61" s="24"/>
      <c r="F61" s="20"/>
      <c r="G61" s="20"/>
      <c r="H61" s="63"/>
    </row>
    <row r="62" spans="1:8" ht="12.75" customHeight="1" thickBot="1">
      <c r="A62" s="21"/>
      <c r="B62" s="2"/>
      <c r="C62" s="3"/>
      <c r="D62" s="49"/>
      <c r="E62" s="21"/>
      <c r="F62" s="20"/>
      <c r="G62" s="20"/>
      <c r="H62" s="63"/>
    </row>
    <row r="63" spans="1:8" ht="24" customHeight="1" thickBot="1">
      <c r="A63" s="21"/>
      <c r="B63" s="2"/>
      <c r="C63" s="37" t="s">
        <v>5</v>
      </c>
      <c r="D63" s="38">
        <f>D11+D20+D28+D43+D46+D51+D59</f>
        <v>0</v>
      </c>
      <c r="E63" s="21"/>
      <c r="F63" s="20"/>
      <c r="G63" s="3" t="s">
        <v>5</v>
      </c>
      <c r="H63" s="38">
        <f>H11+H20+H36+H43</f>
        <v>0</v>
      </c>
    </row>
    <row r="64" spans="1:8" s="20" customFormat="1" ht="12" customHeight="1">
      <c r="A64" s="21"/>
      <c r="B64" s="2"/>
      <c r="C64" s="3"/>
      <c r="D64" s="39"/>
      <c r="E64" s="2"/>
      <c r="H64" s="63"/>
    </row>
    <row r="65" spans="1:8" s="20" customFormat="1" ht="2.25" customHeight="1" thickBot="1">
      <c r="A65" s="21"/>
      <c r="B65" s="2"/>
      <c r="C65" s="3"/>
      <c r="D65" s="61"/>
      <c r="H65" s="63"/>
    </row>
    <row r="66" spans="1:8" ht="17.25">
      <c r="A66" s="24"/>
      <c r="B66" s="22" t="s">
        <v>30</v>
      </c>
      <c r="C66" s="34"/>
      <c r="D66" s="16">
        <f>D67+D68</f>
        <v>0</v>
      </c>
      <c r="E66" s="20"/>
      <c r="F66" s="22" t="s">
        <v>28</v>
      </c>
      <c r="G66" s="2"/>
      <c r="H66" s="14">
        <f>H67+H68</f>
        <v>0</v>
      </c>
    </row>
    <row r="67" spans="1:8" ht="20.25" customHeight="1">
      <c r="A67" s="21"/>
      <c r="B67" s="2"/>
      <c r="C67" s="23" t="s">
        <v>51</v>
      </c>
      <c r="D67" s="10"/>
      <c r="E67" s="20"/>
      <c r="F67" s="2"/>
      <c r="G67" s="23" t="s">
        <v>14</v>
      </c>
      <c r="H67" s="15"/>
    </row>
    <row r="68" spans="1:8" ht="20.25" customHeight="1">
      <c r="A68" s="21"/>
      <c r="B68" s="2"/>
      <c r="C68" s="23" t="s">
        <v>66</v>
      </c>
      <c r="D68" s="10"/>
      <c r="E68" s="20"/>
      <c r="F68" s="2"/>
      <c r="G68" s="23" t="s">
        <v>94</v>
      </c>
      <c r="H68" s="36"/>
    </row>
    <row r="69" spans="1:8" ht="18" thickBot="1">
      <c r="A69" s="21"/>
      <c r="B69" s="2"/>
      <c r="C69" s="2"/>
      <c r="D69" s="56"/>
      <c r="E69" s="20"/>
      <c r="F69" s="2"/>
      <c r="G69" s="2"/>
      <c r="H69" s="51"/>
    </row>
    <row r="70" spans="1:8" ht="17.25">
      <c r="A70" s="21"/>
      <c r="B70" s="22" t="s">
        <v>21</v>
      </c>
      <c r="C70" s="2"/>
      <c r="D70" s="50">
        <f>D71+D72</f>
        <v>0</v>
      </c>
      <c r="E70" s="64"/>
      <c r="F70" s="22" t="s">
        <v>52</v>
      </c>
      <c r="G70" s="2"/>
      <c r="H70" s="52">
        <f>H71+H72</f>
        <v>0</v>
      </c>
    </row>
    <row r="71" spans="1:8" ht="20.25" customHeight="1">
      <c r="A71" s="21"/>
      <c r="B71" s="22"/>
      <c r="C71" s="23" t="s">
        <v>49</v>
      </c>
      <c r="D71" s="10"/>
      <c r="E71" s="64"/>
      <c r="F71" s="2"/>
      <c r="G71" s="23" t="s">
        <v>53</v>
      </c>
      <c r="H71" s="10"/>
    </row>
    <row r="72" spans="1:8" ht="20.25" customHeight="1">
      <c r="A72" s="21"/>
      <c r="B72" s="2"/>
      <c r="C72" s="23" t="s">
        <v>81</v>
      </c>
      <c r="D72" s="10"/>
      <c r="E72" s="64"/>
      <c r="F72" s="2"/>
      <c r="G72" s="23" t="s">
        <v>82</v>
      </c>
      <c r="H72" s="10"/>
    </row>
    <row r="73" spans="1:8" ht="12.75" customHeight="1" thickBot="1">
      <c r="A73" s="21"/>
      <c r="B73" s="2"/>
      <c r="C73" s="2"/>
      <c r="D73" s="56"/>
      <c r="E73" s="64"/>
      <c r="F73" s="2"/>
      <c r="G73" s="2"/>
      <c r="H73" s="51"/>
    </row>
    <row r="74" spans="1:8" ht="23.25" customHeight="1" thickBot="1">
      <c r="A74" s="21"/>
      <c r="B74" s="2"/>
      <c r="C74" s="37" t="s">
        <v>6</v>
      </c>
      <c r="D74" s="38">
        <f>D66+D70</f>
        <v>0</v>
      </c>
      <c r="E74" s="64"/>
      <c r="F74" s="2"/>
      <c r="G74" s="3" t="s">
        <v>6</v>
      </c>
      <c r="H74" s="38">
        <f>H66+H70</f>
        <v>0</v>
      </c>
    </row>
    <row r="75" spans="1:8" ht="9.75" customHeight="1" thickBot="1">
      <c r="A75" s="21"/>
      <c r="B75" s="2"/>
      <c r="C75" s="3"/>
      <c r="D75" s="62"/>
      <c r="E75" s="64"/>
      <c r="F75" s="2"/>
      <c r="G75" s="3"/>
      <c r="H75" s="62"/>
    </row>
    <row r="76" spans="1:8" ht="23.25" customHeight="1" thickBot="1">
      <c r="A76" s="21"/>
      <c r="B76" s="2"/>
      <c r="C76" s="159" t="s">
        <v>112</v>
      </c>
      <c r="D76" s="161">
        <f>D63+D74</f>
        <v>0</v>
      </c>
      <c r="E76" s="64"/>
      <c r="F76" s="2"/>
      <c r="G76" s="159" t="s">
        <v>117</v>
      </c>
      <c r="H76" s="161">
        <f>H63+H74</f>
        <v>0</v>
      </c>
    </row>
    <row r="77" spans="1:8" ht="26.25" customHeight="1" thickBot="1">
      <c r="A77" s="21"/>
      <c r="B77" s="22" t="s">
        <v>33</v>
      </c>
      <c r="C77" s="3"/>
      <c r="D77" s="61"/>
      <c r="E77" s="64"/>
      <c r="F77" s="22" t="s">
        <v>34</v>
      </c>
      <c r="G77" s="3"/>
      <c r="H77" s="61"/>
    </row>
    <row r="78" spans="1:8" ht="20.25" customHeight="1">
      <c r="A78" s="21"/>
      <c r="B78" s="2"/>
      <c r="C78" s="25" t="s">
        <v>35</v>
      </c>
      <c r="D78" s="54"/>
      <c r="E78" s="20"/>
      <c r="F78" s="32"/>
      <c r="G78" s="23" t="s">
        <v>38</v>
      </c>
      <c r="H78" s="65">
        <f>D78</f>
        <v>0</v>
      </c>
    </row>
    <row r="79" spans="1:8" ht="20.25" customHeight="1">
      <c r="A79" s="21"/>
      <c r="B79" s="2"/>
      <c r="C79" s="25" t="s">
        <v>36</v>
      </c>
      <c r="D79" s="10"/>
      <c r="E79" s="20"/>
      <c r="F79" s="32"/>
      <c r="G79" s="23" t="s">
        <v>39</v>
      </c>
      <c r="H79" s="19">
        <f>D79</f>
        <v>0</v>
      </c>
    </row>
    <row r="80" spans="1:8" ht="20.25" customHeight="1">
      <c r="A80" s="21"/>
      <c r="B80" s="2"/>
      <c r="C80" s="25" t="s">
        <v>37</v>
      </c>
      <c r="D80" s="10"/>
      <c r="E80" s="20"/>
      <c r="F80" s="32"/>
      <c r="G80" s="23" t="s">
        <v>40</v>
      </c>
      <c r="H80" s="19">
        <f>D80</f>
        <v>0</v>
      </c>
    </row>
    <row r="81" spans="1:8" ht="12" customHeight="1" thickBot="1">
      <c r="A81" s="21"/>
      <c r="B81" s="2"/>
      <c r="C81" s="26"/>
      <c r="D81" s="56"/>
      <c r="E81" s="20"/>
      <c r="F81" s="20"/>
      <c r="G81" s="20"/>
      <c r="H81" s="63"/>
    </row>
    <row r="82" spans="1:8" ht="24" customHeight="1" thickBot="1">
      <c r="A82" s="21"/>
      <c r="B82" s="2"/>
      <c r="C82" s="159" t="s">
        <v>113</v>
      </c>
      <c r="D82" s="161">
        <f>D80+D79+D78</f>
        <v>0</v>
      </c>
      <c r="E82" s="20"/>
      <c r="F82" s="20"/>
      <c r="G82" s="159" t="s">
        <v>114</v>
      </c>
      <c r="H82" s="161">
        <f>H80+H79+H78</f>
        <v>0</v>
      </c>
    </row>
    <row r="83" spans="1:8" ht="15.75" customHeight="1" thickBot="1">
      <c r="A83" s="21"/>
      <c r="B83" s="2"/>
      <c r="C83" s="2"/>
      <c r="D83" s="55"/>
      <c r="E83" s="20"/>
      <c r="F83" s="20"/>
      <c r="G83" s="20"/>
      <c r="H83" s="63"/>
    </row>
    <row r="84" spans="1:8" ht="39.75" customHeight="1" thickBot="1">
      <c r="A84" s="21"/>
      <c r="B84" s="2"/>
      <c r="C84" s="128" t="s">
        <v>116</v>
      </c>
      <c r="D84" s="162">
        <f>D76+D82</f>
        <v>0</v>
      </c>
      <c r="E84" s="20"/>
      <c r="F84" s="20"/>
      <c r="G84" s="128" t="s">
        <v>115</v>
      </c>
      <c r="H84" s="162">
        <f>H76+H82</f>
        <v>0</v>
      </c>
    </row>
    <row r="85" spans="1:8" s="20" customFormat="1" ht="26.25" customHeight="1" thickBot="1">
      <c r="A85" s="209"/>
      <c r="B85" s="210"/>
      <c r="C85" s="210"/>
      <c r="D85" s="47"/>
      <c r="E85" s="47"/>
      <c r="F85" s="47"/>
      <c r="G85" s="47"/>
      <c r="H85" s="48"/>
    </row>
  </sheetData>
  <sheetProtection sheet="1" objects="1" scenarios="1"/>
  <mergeCells count="5">
    <mergeCell ref="E8:G8"/>
    <mergeCell ref="A6:H6"/>
    <mergeCell ref="A7:D7"/>
    <mergeCell ref="A85:C85"/>
    <mergeCell ref="A8:C8"/>
  </mergeCells>
  <printOptions/>
  <pageMargins left="0.24" right="0.2755905511811024" top="0.17" bottom="0.26" header="0.17" footer="0.03937007874015748"/>
  <pageSetup horizontalDpi="300" verticalDpi="300" orientation="portrait" paperSize="9" scale="49" r:id="rId1"/>
  <headerFooter alignWithMargins="0">
    <oddHeader>&amp;R&amp;"Arial Narrow,Normal"
</oddHeader>
    <oddFooter>&amp;R&amp;"Arial Narrow,Normal"&amp;N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Julien Lavie</cp:lastModifiedBy>
  <cp:lastPrinted>2006-12-21T10:03:31Z</cp:lastPrinted>
  <dcterms:created xsi:type="dcterms:W3CDTF">2002-07-29T07:47:35Z</dcterms:created>
  <dcterms:modified xsi:type="dcterms:W3CDTF">2021-10-12T09:45:16Z</dcterms:modified>
  <cp:category/>
  <cp:version/>
  <cp:contentType/>
  <cp:contentStatus/>
</cp:coreProperties>
</file>